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uweacuk.sharepoint.com/sites/SUSTAFF-ElectionsTeam/Shared Documents/General/March 2025/Budget Forms/"/>
    </mc:Choice>
  </mc:AlternateContent>
  <xr:revisionPtr revIDLastSave="118" documentId="8_{86B36E5E-7DAE-43D4-94D9-725ACED9BD6F}" xr6:coauthVersionLast="47" xr6:coauthVersionMax="47" xr10:uidLastSave="{7CF4BB13-9AAC-4BE3-BE20-E351FD884403}"/>
  <bookViews>
    <workbookView xWindow="-120" yWindow="-120" windowWidth="29040" windowHeight="15720" xr2:uid="{00000000-000D-0000-FFFF-FFFF00000000}"/>
  </bookViews>
  <sheets>
    <sheet name="Payment Voucher Guidance" sheetId="4" r:id="rId1"/>
    <sheet name="Payments Voucher (Template)" sheetId="1" r:id="rId2"/>
    <sheet name="Key" sheetId="3" r:id="rId3"/>
  </sheets>
  <definedNames>
    <definedName name="_xlnm._FilterDatabase" localSheetId="2" hidden="1">Key!$T$2:$V$367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L19" i="1"/>
  <c r="K19" i="1" s="1"/>
  <c r="L63" i="1"/>
  <c r="K63" i="1" s="1"/>
  <c r="J63" i="1"/>
  <c r="L62" i="1"/>
  <c r="K62" i="1"/>
  <c r="J62" i="1"/>
  <c r="L61" i="1"/>
  <c r="K61" i="1" s="1"/>
  <c r="J61" i="1"/>
  <c r="L60" i="1"/>
  <c r="K60" i="1" s="1"/>
  <c r="J60" i="1"/>
  <c r="L59" i="1"/>
  <c r="K59" i="1"/>
  <c r="J59" i="1"/>
  <c r="L58" i="1"/>
  <c r="K58" i="1" s="1"/>
  <c r="J58" i="1"/>
  <c r="L57" i="1"/>
  <c r="K57" i="1"/>
  <c r="J57" i="1"/>
  <c r="L56" i="1"/>
  <c r="K56" i="1" s="1"/>
  <c r="J56" i="1"/>
  <c r="L55" i="1"/>
  <c r="K55" i="1" s="1"/>
  <c r="J55" i="1"/>
  <c r="L54" i="1"/>
  <c r="K54" i="1" s="1"/>
  <c r="J54" i="1"/>
  <c r="L53" i="1"/>
  <c r="K53" i="1"/>
  <c r="J53" i="1"/>
  <c r="L52" i="1"/>
  <c r="K52" i="1" s="1"/>
  <c r="J52" i="1"/>
  <c r="L51" i="1"/>
  <c r="K51" i="1"/>
  <c r="J51" i="1"/>
  <c r="L50" i="1"/>
  <c r="K50" i="1"/>
  <c r="J50" i="1"/>
  <c r="L49" i="1"/>
  <c r="K49" i="1" s="1"/>
  <c r="J49" i="1"/>
  <c r="L48" i="1"/>
  <c r="K48" i="1" s="1"/>
  <c r="J48" i="1"/>
  <c r="L47" i="1"/>
  <c r="K47" i="1"/>
  <c r="J47" i="1"/>
  <c r="L46" i="1"/>
  <c r="K46" i="1" s="1"/>
  <c r="J46" i="1"/>
  <c r="L45" i="1"/>
  <c r="K45" i="1" s="1"/>
  <c r="J45" i="1"/>
  <c r="L44" i="1"/>
  <c r="K44" i="1" s="1"/>
  <c r="J44" i="1"/>
  <c r="L43" i="1"/>
  <c r="K43" i="1" s="1"/>
  <c r="J43" i="1"/>
  <c r="L42" i="1"/>
  <c r="K42" i="1" s="1"/>
  <c r="J42" i="1"/>
  <c r="L41" i="1"/>
  <c r="K41" i="1" s="1"/>
  <c r="J41" i="1"/>
  <c r="L40" i="1"/>
  <c r="K40" i="1" s="1"/>
  <c r="J40" i="1"/>
  <c r="L39" i="1"/>
  <c r="K39" i="1" s="1"/>
  <c r="J39" i="1"/>
  <c r="L38" i="1"/>
  <c r="K38" i="1" s="1"/>
  <c r="J38" i="1"/>
  <c r="L37" i="1"/>
  <c r="K37" i="1" s="1"/>
  <c r="J37" i="1"/>
  <c r="L36" i="1"/>
  <c r="K36" i="1" s="1"/>
  <c r="J36" i="1"/>
  <c r="L35" i="1"/>
  <c r="K35" i="1" s="1"/>
  <c r="J35" i="1"/>
  <c r="L34" i="1"/>
  <c r="K34" i="1" s="1"/>
  <c r="J34" i="1"/>
  <c r="L33" i="1"/>
  <c r="K33" i="1"/>
  <c r="J33" i="1"/>
  <c r="L32" i="1"/>
  <c r="K32" i="1" s="1"/>
  <c r="J32" i="1"/>
  <c r="L31" i="1"/>
  <c r="K31" i="1" s="1"/>
  <c r="J31" i="1"/>
  <c r="L30" i="1"/>
  <c r="K30" i="1"/>
  <c r="J30" i="1"/>
  <c r="L29" i="1"/>
  <c r="K29" i="1"/>
  <c r="J29" i="1"/>
  <c r="L28" i="1"/>
  <c r="K28" i="1" s="1"/>
  <c r="J28" i="1"/>
  <c r="L27" i="1"/>
  <c r="K27" i="1"/>
  <c r="J27" i="1"/>
  <c r="L26" i="1"/>
  <c r="K26" i="1"/>
  <c r="J26" i="1"/>
  <c r="L25" i="1"/>
  <c r="K25" i="1" s="1"/>
  <c r="J25" i="1"/>
  <c r="L24" i="1"/>
  <c r="K24" i="1" s="1"/>
  <c r="J24" i="1"/>
  <c r="L23" i="1"/>
  <c r="K23" i="1"/>
  <c r="J23" i="1"/>
  <c r="L22" i="1"/>
  <c r="K22" i="1" s="1"/>
  <c r="J22" i="1"/>
  <c r="L21" i="1"/>
  <c r="K21" i="1" s="1"/>
  <c r="J21" i="1"/>
  <c r="L20" i="1"/>
  <c r="K20" i="1" s="1"/>
  <c r="J20" i="1"/>
  <c r="J19" i="1"/>
  <c r="Q13" i="1"/>
  <c r="I13" i="1"/>
  <c r="T10" i="1"/>
  <c r="Q10" i="1" s="1"/>
  <c r="Q9" i="1"/>
  <c r="Q8" i="1"/>
  <c r="Q7" i="1"/>
  <c r="Q6" i="1"/>
  <c r="Q5" i="1"/>
  <c r="K15" i="1" l="1"/>
  <c r="L15" i="1"/>
  <c r="Q15" i="1" l="1"/>
</calcChain>
</file>

<file path=xl/sharedStrings.xml><?xml version="1.0" encoding="utf-8"?>
<sst xmlns="http://schemas.openxmlformats.org/spreadsheetml/2006/main" count="866" uniqueCount="553">
  <si>
    <t>Payments Voucher</t>
  </si>
  <si>
    <t>Checks - Any reds indicate potential issue which may hold up claim</t>
  </si>
  <si>
    <t>Red cells indicate an issue likely to reject the claim</t>
  </si>
  <si>
    <t>Yellow cells indicate internal action needed</t>
  </si>
  <si>
    <t>Name</t>
  </si>
  <si>
    <t>Email</t>
  </si>
  <si>
    <t>Date</t>
  </si>
  <si>
    <t>Please pay to (Name):</t>
  </si>
  <si>
    <t>Sort Code (6 digits):</t>
  </si>
  <si>
    <t>Sort code</t>
  </si>
  <si>
    <t>Contact email:</t>
  </si>
  <si>
    <t>Bank account number (8 digits):</t>
  </si>
  <si>
    <t>Account number</t>
  </si>
  <si>
    <t>Date threshold</t>
  </si>
  <si>
    <t>Date:</t>
  </si>
  <si>
    <t>Finance Use only:</t>
  </si>
  <si>
    <t>Vehicle use:</t>
  </si>
  <si>
    <t>Vehicle use</t>
  </si>
  <si>
    <t>Total amount claimed £</t>
  </si>
  <si>
    <t>Gross to Net</t>
  </si>
  <si>
    <t>Office Use only</t>
  </si>
  <si>
    <t>Detail explanation for claim</t>
  </si>
  <si>
    <t>Amount £ (Gross)</t>
  </si>
  <si>
    <t>VAT code / Vatable?</t>
  </si>
  <si>
    <t>Receipt?</t>
  </si>
  <si>
    <t>Mileage?</t>
  </si>
  <si>
    <t>Miles</t>
  </si>
  <si>
    <t>VAT £</t>
  </si>
  <si>
    <t>NET £</t>
  </si>
  <si>
    <t>Account</t>
  </si>
  <si>
    <t>Cost centre</t>
  </si>
  <si>
    <t>Department</t>
  </si>
  <si>
    <t>Standard</t>
  </si>
  <si>
    <t>Y</t>
  </si>
  <si>
    <t>EDU</t>
  </si>
  <si>
    <t>Budget code line 1</t>
  </si>
  <si>
    <t>Zero rated</t>
  </si>
  <si>
    <t>Budget code line 2</t>
  </si>
  <si>
    <t>Budget code line 3</t>
  </si>
  <si>
    <t>Exempt</t>
  </si>
  <si>
    <t>Budget code line 4</t>
  </si>
  <si>
    <t>Budget code line 5</t>
  </si>
  <si>
    <t>Budget code line 6</t>
  </si>
  <si>
    <t>Budget code line 7</t>
  </si>
  <si>
    <t>Budget code line 8</t>
  </si>
  <si>
    <t>Budget code line 9</t>
  </si>
  <si>
    <t>Budget code line 10</t>
  </si>
  <si>
    <t>Budget code line 11</t>
  </si>
  <si>
    <t>Budget code line 12</t>
  </si>
  <si>
    <t>Budget code line 13</t>
  </si>
  <si>
    <t>Budget code line 14</t>
  </si>
  <si>
    <t>Budget code line 15</t>
  </si>
  <si>
    <t>Budget code line 16</t>
  </si>
  <si>
    <t>Budget code line 17</t>
  </si>
  <si>
    <t>Budget code line 18</t>
  </si>
  <si>
    <t>Budget code line 19</t>
  </si>
  <si>
    <t>Budget code line 20</t>
  </si>
  <si>
    <t>Budget code line 21</t>
  </si>
  <si>
    <t>Budget code line 22</t>
  </si>
  <si>
    <t>Budget code line 23</t>
  </si>
  <si>
    <t>Budget code line 24</t>
  </si>
  <si>
    <t>Budget code line 25</t>
  </si>
  <si>
    <t>Budget code line 26</t>
  </si>
  <si>
    <t>Budget code line 27</t>
  </si>
  <si>
    <t>Budget code line 28</t>
  </si>
  <si>
    <t>Budget code line 29</t>
  </si>
  <si>
    <t>Budget code line 30</t>
  </si>
  <si>
    <t>Budget code line 31</t>
  </si>
  <si>
    <t>Budget code line 32</t>
  </si>
  <si>
    <t>Budget code line 33</t>
  </si>
  <si>
    <t>Budget code line 34</t>
  </si>
  <si>
    <t>Budget code line 35</t>
  </si>
  <si>
    <t>Budget code line 36</t>
  </si>
  <si>
    <t>Budget code line 37</t>
  </si>
  <si>
    <t>Budget code line 38</t>
  </si>
  <si>
    <t>Budget code line 39</t>
  </si>
  <si>
    <t>Budget code line 40</t>
  </si>
  <si>
    <t>Budget code line 41</t>
  </si>
  <si>
    <t>Budget code line 42</t>
  </si>
  <si>
    <t>Budget code line 43</t>
  </si>
  <si>
    <t>Budget code line 44</t>
  </si>
  <si>
    <t>Budget code line 45</t>
  </si>
  <si>
    <t>Names</t>
  </si>
  <si>
    <t>Account codes</t>
  </si>
  <si>
    <t>Michael Blades</t>
  </si>
  <si>
    <t>BLAD01</t>
  </si>
  <si>
    <t>Own</t>
  </si>
  <si>
    <t>Mileage claims are at 25p/mile or less</t>
  </si>
  <si>
    <t>S</t>
  </si>
  <si>
    <t>CLB</t>
  </si>
  <si>
    <t>ABACUS</t>
  </si>
  <si>
    <t>NET</t>
  </si>
  <si>
    <t>2AB</t>
  </si>
  <si>
    <t>N</t>
  </si>
  <si>
    <t>Hire</t>
  </si>
  <si>
    <t>The full fuel/vehicle costs are reclaimable</t>
  </si>
  <si>
    <t>Z</t>
  </si>
  <si>
    <t>SOC</t>
  </si>
  <si>
    <t>Aero</t>
  </si>
  <si>
    <t>2AE</t>
  </si>
  <si>
    <t>Towing</t>
  </si>
  <si>
    <t>Towing is 45p/mile or less</t>
  </si>
  <si>
    <t>E</t>
  </si>
  <si>
    <t>African-Caribbean</t>
  </si>
  <si>
    <t>2AF</t>
  </si>
  <si>
    <t>Reduced rate (5%)</t>
  </si>
  <si>
    <t>ACT</t>
  </si>
  <si>
    <t>Airsoft</t>
  </si>
  <si>
    <t>2AI</t>
  </si>
  <si>
    <t>Company not VAT registered</t>
  </si>
  <si>
    <t>OTW</t>
  </si>
  <si>
    <t>AIRSOFT</t>
  </si>
  <si>
    <t>2IA</t>
  </si>
  <si>
    <t>Multiple</t>
  </si>
  <si>
    <t>American Football</t>
  </si>
  <si>
    <t>3AM</t>
  </si>
  <si>
    <t>MAN</t>
  </si>
  <si>
    <t>Anime</t>
  </si>
  <si>
    <t>2AN</t>
  </si>
  <si>
    <t>FIN</t>
  </si>
  <si>
    <t>Applied Science</t>
  </si>
  <si>
    <t>2AL</t>
  </si>
  <si>
    <t>NUR</t>
  </si>
  <si>
    <t>ARAB SOCIETY</t>
  </si>
  <si>
    <t>2AA</t>
  </si>
  <si>
    <t>GOV</t>
  </si>
  <si>
    <t>Archery</t>
  </si>
  <si>
    <t>1AR</t>
  </si>
  <si>
    <t>ADM</t>
  </si>
  <si>
    <t>Art Soc</t>
  </si>
  <si>
    <t>2AT</t>
  </si>
  <si>
    <t>MMI</t>
  </si>
  <si>
    <t>ASIAN SOCIETY</t>
  </si>
  <si>
    <t>2AS</t>
  </si>
  <si>
    <t>EVE</t>
  </si>
  <si>
    <t>ASSASSINS GUILD</t>
  </si>
  <si>
    <t>2AG</t>
  </si>
  <si>
    <t>F&amp;B</t>
  </si>
  <si>
    <t>Athletics</t>
  </si>
  <si>
    <t>1AT</t>
  </si>
  <si>
    <t>RET</t>
  </si>
  <si>
    <t>Bad Movie SOC</t>
  </si>
  <si>
    <t>2BM</t>
  </si>
  <si>
    <t>FRE</t>
  </si>
  <si>
    <t>Badminton</t>
  </si>
  <si>
    <t>3BA</t>
  </si>
  <si>
    <t>SIT</t>
  </si>
  <si>
    <t>Baking Society</t>
  </si>
  <si>
    <t>2BR</t>
  </si>
  <si>
    <t>Bangladeshi Students</t>
  </si>
  <si>
    <t>2BI</t>
  </si>
  <si>
    <t>Bar School</t>
  </si>
  <si>
    <t>2BS</t>
  </si>
  <si>
    <t>BARK ( Archaos )</t>
  </si>
  <si>
    <t>2AC</t>
  </si>
  <si>
    <t>Baseball &amp; Softball</t>
  </si>
  <si>
    <t>3SB</t>
  </si>
  <si>
    <t>Basketball</t>
  </si>
  <si>
    <t>3BS</t>
  </si>
  <si>
    <t>Biomedical science</t>
  </si>
  <si>
    <t>2BD</t>
  </si>
  <si>
    <t>Board Games</t>
  </si>
  <si>
    <t>2BG</t>
  </si>
  <si>
    <t>Boat</t>
  </si>
  <si>
    <t>1RO</t>
  </si>
  <si>
    <t>BOLLYWOOD SOCIETY</t>
  </si>
  <si>
    <t>2BW</t>
  </si>
  <si>
    <t>BONE MARROW</t>
  </si>
  <si>
    <t>2BN</t>
  </si>
  <si>
    <t>Book Club</t>
  </si>
  <si>
    <t>2BO</t>
  </si>
  <si>
    <t>Boxing</t>
  </si>
  <si>
    <t>1BO</t>
  </si>
  <si>
    <t>BRISTOL-AI</t>
  </si>
  <si>
    <t>2AR</t>
  </si>
  <si>
    <t>British Sign Language</t>
  </si>
  <si>
    <t>2LU</t>
  </si>
  <si>
    <t>Built Environment So</t>
  </si>
  <si>
    <t>2BT</t>
  </si>
  <si>
    <t>Bulgarian</t>
  </si>
  <si>
    <t>2BL</t>
  </si>
  <si>
    <t>Business</t>
  </si>
  <si>
    <t>2BA</t>
  </si>
  <si>
    <t>CALITHENICS</t>
  </si>
  <si>
    <t>2CL</t>
  </si>
  <si>
    <t>Canoe</t>
  </si>
  <si>
    <t>1CA</t>
  </si>
  <si>
    <t>Capoeira</t>
  </si>
  <si>
    <t>2EI</t>
  </si>
  <si>
    <t>Caribbean</t>
  </si>
  <si>
    <t>2BC</t>
  </si>
  <si>
    <t>Catch my drift</t>
  </si>
  <si>
    <t>2DF</t>
  </si>
  <si>
    <t>CATHOLIC</t>
  </si>
  <si>
    <t>2CA</t>
  </si>
  <si>
    <t>CHESS</t>
  </si>
  <si>
    <t>2CH</t>
  </si>
  <si>
    <t>Chinese</t>
  </si>
  <si>
    <t>2CN</t>
  </si>
  <si>
    <t>Christian Union</t>
  </si>
  <si>
    <t>2CU</t>
  </si>
  <si>
    <t>CIRCUS ARTS</t>
  </si>
  <si>
    <t>2CC</t>
  </si>
  <si>
    <t>Civil Engineering</t>
  </si>
  <si>
    <t>2CQ</t>
  </si>
  <si>
    <t>Climbing</t>
  </si>
  <si>
    <t>1CL</t>
  </si>
  <si>
    <t>Comets Cheerleading</t>
  </si>
  <si>
    <t>3CO</t>
  </si>
  <si>
    <t>Comics, SCi-fi &amp; Fan</t>
  </si>
  <si>
    <t>2CB</t>
  </si>
  <si>
    <t>Commercial Awareness Society</t>
  </si>
  <si>
    <t>2AW</t>
  </si>
  <si>
    <t>Cricket</t>
  </si>
  <si>
    <t>3CR</t>
  </si>
  <si>
    <t>CROCHET AND KNITTING</t>
  </si>
  <si>
    <t>2KN</t>
  </si>
  <si>
    <t>Cup Pong</t>
  </si>
  <si>
    <t>2BP</t>
  </si>
  <si>
    <t>CYBER FORENSICS</t>
  </si>
  <si>
    <t>2CF</t>
  </si>
  <si>
    <t>Cycling</t>
  </si>
  <si>
    <t>1MB</t>
  </si>
  <si>
    <t>Dance</t>
  </si>
  <si>
    <t>3DA</t>
  </si>
  <si>
    <t>DEBATING</t>
  </si>
  <si>
    <t>2DB</t>
  </si>
  <si>
    <t>Deeper life campus fellowship</t>
  </si>
  <si>
    <t>2DC</t>
  </si>
  <si>
    <t>DIY SOCIETY</t>
  </si>
  <si>
    <t>2DI</t>
  </si>
  <si>
    <t>DJ Society</t>
  </si>
  <si>
    <t>2DJ</t>
  </si>
  <si>
    <t>DOC SOC</t>
  </si>
  <si>
    <t>2DD</t>
  </si>
  <si>
    <t>Dodgeball</t>
  </si>
  <si>
    <t>2DL</t>
  </si>
  <si>
    <t>Drama Society</t>
  </si>
  <si>
    <t>2ST</t>
  </si>
  <si>
    <t>EAST AFRICAN</t>
  </si>
  <si>
    <t>2EA</t>
  </si>
  <si>
    <t>ECOMONICS</t>
  </si>
  <si>
    <t>3EC</t>
  </si>
  <si>
    <t>EDUCATION SOCIETY</t>
  </si>
  <si>
    <t>2ED</t>
  </si>
  <si>
    <t>Egyptian Soc</t>
  </si>
  <si>
    <t>2EP</t>
  </si>
  <si>
    <t>ENACTUS</t>
  </si>
  <si>
    <t>2SI</t>
  </si>
  <si>
    <t>Engineers w/o Border</t>
  </si>
  <si>
    <t>2EW</t>
  </si>
  <si>
    <t>ENGLISH</t>
  </si>
  <si>
    <t>2EX</t>
  </si>
  <si>
    <t>Esports</t>
  </si>
  <si>
    <t>2EZ</t>
  </si>
  <si>
    <t>EVENTS PROMOTION</t>
  </si>
  <si>
    <t>2EV</t>
  </si>
  <si>
    <t>Fashion</t>
  </si>
  <si>
    <t>2FH</t>
  </si>
  <si>
    <t>Fencing</t>
  </si>
  <si>
    <t>1FE</t>
  </si>
  <si>
    <t>FIBRE ARTS</t>
  </si>
  <si>
    <t>2PI</t>
  </si>
  <si>
    <t>Filipino</t>
  </si>
  <si>
    <t>2FI</t>
  </si>
  <si>
    <t>FINANCE</t>
  </si>
  <si>
    <t>2FC</t>
  </si>
  <si>
    <t>First aid soc</t>
  </si>
  <si>
    <t>2FR</t>
  </si>
  <si>
    <t>Football Men</t>
  </si>
  <si>
    <t>3FO</t>
  </si>
  <si>
    <t>Football Women</t>
  </si>
  <si>
    <t>3FT</t>
  </si>
  <si>
    <t>FORENSTICS SOCIETY</t>
  </si>
  <si>
    <t>2FS</t>
  </si>
  <si>
    <t>Formula Students</t>
  </si>
  <si>
    <t>2FA</t>
  </si>
  <si>
    <t>French society</t>
  </si>
  <si>
    <t>2FE</t>
  </si>
  <si>
    <t>Geography Society</t>
  </si>
  <si>
    <t>2GE</t>
  </si>
  <si>
    <t>Ghanaian</t>
  </si>
  <si>
    <t>2GH</t>
  </si>
  <si>
    <t>Gliding</t>
  </si>
  <si>
    <t>1GL</t>
  </si>
  <si>
    <t>Go Karting</t>
  </si>
  <si>
    <t>3GO</t>
  </si>
  <si>
    <t>Golf</t>
  </si>
  <si>
    <t>1GO</t>
  </si>
  <si>
    <t>GUPSHUP</t>
  </si>
  <si>
    <t>2GS</t>
  </si>
  <si>
    <t>Gymnastics</t>
  </si>
  <si>
    <t>3GY</t>
  </si>
  <si>
    <t>HELLENIC SOCIETY</t>
  </si>
  <si>
    <t>2HE</t>
  </si>
  <si>
    <t>Hiking</t>
  </si>
  <si>
    <t>1HI</t>
  </si>
  <si>
    <t>Hindu</t>
  </si>
  <si>
    <t>2HU</t>
  </si>
  <si>
    <t>Hispanic</t>
  </si>
  <si>
    <t>2HN</t>
  </si>
  <si>
    <t>History</t>
  </si>
  <si>
    <t>2HI</t>
  </si>
  <si>
    <t>Hockey</t>
  </si>
  <si>
    <t>3HO</t>
  </si>
  <si>
    <t>Hockey - Weekend</t>
  </si>
  <si>
    <t>3hc</t>
  </si>
  <si>
    <t xml:space="preserve">Hong Kong </t>
  </si>
  <si>
    <t>2HK</t>
  </si>
  <si>
    <t>HUB Magazine</t>
  </si>
  <si>
    <t>2SU</t>
  </si>
  <si>
    <t>HUB Radio</t>
  </si>
  <si>
    <t>2HR</t>
  </si>
  <si>
    <t>Indian Soc</t>
  </si>
  <si>
    <t>2IN</t>
  </si>
  <si>
    <t>INDONISIAN NETWORK</t>
  </si>
  <si>
    <t>2IO</t>
  </si>
  <si>
    <t>INTERTNATIONAL BUSINESS</t>
  </si>
  <si>
    <t>2IB</t>
  </si>
  <si>
    <t>Islamic</t>
  </si>
  <si>
    <t>2IS</t>
  </si>
  <si>
    <t>Jacari Society</t>
  </si>
  <si>
    <t>2JA</t>
  </si>
  <si>
    <t>Jiu-Jitsu</t>
  </si>
  <si>
    <t>1JI</t>
  </si>
  <si>
    <t>Karate</t>
  </si>
  <si>
    <t>1KT</t>
  </si>
  <si>
    <t>Kerala Society</t>
  </si>
  <si>
    <t>2KS</t>
  </si>
  <si>
    <t>Kickboxing</t>
  </si>
  <si>
    <t>1KI</t>
  </si>
  <si>
    <t>K-POP</t>
  </si>
  <si>
    <t>2KP</t>
  </si>
  <si>
    <t>KRISHNA CONSCIOUSNESS SOCIETY</t>
  </si>
  <si>
    <t>2KR</t>
  </si>
  <si>
    <t>KUWAIT</t>
  </si>
  <si>
    <t>2KW</t>
  </si>
  <si>
    <t>Labour</t>
  </si>
  <si>
    <t>2LA</t>
  </si>
  <si>
    <t>Lacrosse</t>
  </si>
  <si>
    <t>3LA</t>
  </si>
  <si>
    <t>LATINO</t>
  </si>
  <si>
    <t>2LO</t>
  </si>
  <si>
    <t>LGBT+</t>
  </si>
  <si>
    <t>2LG</t>
  </si>
  <si>
    <t>Make a smile</t>
  </si>
  <si>
    <t>2MK</t>
  </si>
  <si>
    <t>Malaysian SA</t>
  </si>
  <si>
    <t>2MA</t>
  </si>
  <si>
    <t>MANHUNT</t>
  </si>
  <si>
    <t>2MJ</t>
  </si>
  <si>
    <t>MATHS</t>
  </si>
  <si>
    <t>2MT</t>
  </si>
  <si>
    <t>MATURE STUDENTS</t>
  </si>
  <si>
    <t>2MS</t>
  </si>
  <si>
    <t>Mauritian</t>
  </si>
  <si>
    <t>2MZ</t>
  </si>
  <si>
    <t>MEDIA PRODUCTIONS AND JOURNALISM SOCIETY</t>
  </si>
  <si>
    <t>2ME</t>
  </si>
  <si>
    <t>MIDDLE EASTERN SOCIETY</t>
  </si>
  <si>
    <t>2MY</t>
  </si>
  <si>
    <t>Midwifery</t>
  </si>
  <si>
    <t>2MI</t>
  </si>
  <si>
    <t>Nepalese</t>
  </si>
  <si>
    <t>2NE</t>
  </si>
  <si>
    <t>Netball</t>
  </si>
  <si>
    <t>3NE</t>
  </si>
  <si>
    <t>Neurodiversity</t>
  </si>
  <si>
    <t>2NR</t>
  </si>
  <si>
    <t>Nigerian</t>
  </si>
  <si>
    <t>2NI</t>
  </si>
  <si>
    <t>Occupational Therapy</t>
  </si>
  <si>
    <t>2OT</t>
  </si>
  <si>
    <t>Paintball Society</t>
  </si>
  <si>
    <t>2PA</t>
  </si>
  <si>
    <t>PAIRS</t>
  </si>
  <si>
    <t>2PR</t>
  </si>
  <si>
    <t>Pakistan Society</t>
  </si>
  <si>
    <t>2PK</t>
  </si>
  <si>
    <t>PHILOSOPHY</t>
  </si>
  <si>
    <t>2PY</t>
  </si>
  <si>
    <t>Photography</t>
  </si>
  <si>
    <t>2PH</t>
  </si>
  <si>
    <t xml:space="preserve">Physician associate </t>
  </si>
  <si>
    <t>2PU</t>
  </si>
  <si>
    <t>Physiotherapy</t>
  </si>
  <si>
    <t>2PZ</t>
  </si>
  <si>
    <t>PLACEMENT SUPPORT</t>
  </si>
  <si>
    <t>2PT</t>
  </si>
  <si>
    <t>POKEMON SOCIETY</t>
  </si>
  <si>
    <t>2PO</t>
  </si>
  <si>
    <t>Pole Fitness</t>
  </si>
  <si>
    <t>2PD</t>
  </si>
  <si>
    <t>POLITICS AND INTERNATIONAL RELATIONS</t>
  </si>
  <si>
    <t>2FT</t>
  </si>
  <si>
    <t>Polo</t>
  </si>
  <si>
    <t>3PO</t>
  </si>
  <si>
    <t>Pre-hospital simulat</t>
  </si>
  <si>
    <t>2HB</t>
  </si>
  <si>
    <t>PRODUCT DESIGN</t>
  </si>
  <si>
    <t>2PE</t>
  </si>
  <si>
    <t>PROGRAMMING SOCIETY</t>
  </si>
  <si>
    <t>2PG</t>
  </si>
  <si>
    <t>Psychology</t>
  </si>
  <si>
    <t>2PS</t>
  </si>
  <si>
    <t>PUBLIC HEALTH SOCIETY</t>
  </si>
  <si>
    <t>2PL</t>
  </si>
  <si>
    <t>PUNJABI SOCIETY</t>
  </si>
  <si>
    <t>2PV</t>
  </si>
  <si>
    <t>Qatar Society</t>
  </si>
  <si>
    <t>2QA</t>
  </si>
  <si>
    <t>RADIOOGRAPHY SOCIETY</t>
  </si>
  <si>
    <t>2RA</t>
  </si>
  <si>
    <t>RCCG</t>
  </si>
  <si>
    <t>2RC</t>
  </si>
  <si>
    <t>REAL ESTATE</t>
  </si>
  <si>
    <t>2RE</t>
  </si>
  <si>
    <t>Riding</t>
  </si>
  <si>
    <t>1RI</t>
  </si>
  <si>
    <t>Robotics</t>
  </si>
  <si>
    <t>2RB</t>
  </si>
  <si>
    <t>Rock Soc</t>
  </si>
  <si>
    <t>2RK</t>
  </si>
  <si>
    <t>Role Playing</t>
  </si>
  <si>
    <t>2RO</t>
  </si>
  <si>
    <t>Rollercoaster</t>
  </si>
  <si>
    <t>2RR</t>
  </si>
  <si>
    <t>ROLLERSKATE</t>
  </si>
  <si>
    <t>2RL</t>
  </si>
  <si>
    <t>Rugby Men</t>
  </si>
  <si>
    <t>3RU</t>
  </si>
  <si>
    <t>Rugby Women</t>
  </si>
  <si>
    <t>3RG</t>
  </si>
  <si>
    <t>Sailing</t>
  </si>
  <si>
    <t>1SA</t>
  </si>
  <si>
    <t>SCOUTS AND GUIDES</t>
  </si>
  <si>
    <t>2SG</t>
  </si>
  <si>
    <t>Sikh Society</t>
  </si>
  <si>
    <t>2SS</t>
  </si>
  <si>
    <t>SINDHI</t>
  </si>
  <si>
    <t>2SH</t>
  </si>
  <si>
    <t>SKATEBOARD</t>
  </si>
  <si>
    <t>2SB</t>
  </si>
  <si>
    <t>Skydive</t>
  </si>
  <si>
    <t>1SK</t>
  </si>
  <si>
    <t>Sneaker heads</t>
  </si>
  <si>
    <t>2HD</t>
  </si>
  <si>
    <t>Snowsports</t>
  </si>
  <si>
    <t>1SN</t>
  </si>
  <si>
    <t xml:space="preserve">SOCIETY OF MUSICIANS </t>
  </si>
  <si>
    <t>2MU</t>
  </si>
  <si>
    <t>SOMALI</t>
  </si>
  <si>
    <t>2SM</t>
  </si>
  <si>
    <t>SOUTH AFRICAN SOCIETY</t>
  </si>
  <si>
    <t>2SA</t>
  </si>
  <si>
    <t>Space Exploration</t>
  </si>
  <si>
    <t>2SE</t>
  </si>
  <si>
    <t>SPATIAL PLANNING</t>
  </si>
  <si>
    <t>2SP</t>
  </si>
  <si>
    <t>Sports Rehab</t>
  </si>
  <si>
    <t>2SQ</t>
  </si>
  <si>
    <t>Squash</t>
  </si>
  <si>
    <t>1SQ</t>
  </si>
  <si>
    <t>Sri Lankan Network</t>
  </si>
  <si>
    <t>2SR</t>
  </si>
  <si>
    <t>Student Exchange</t>
  </si>
  <si>
    <t>2ES</t>
  </si>
  <si>
    <t>Sub Aqua</t>
  </si>
  <si>
    <t>1AQ</t>
  </si>
  <si>
    <t>SUDANESE</t>
  </si>
  <si>
    <t>2SD</t>
  </si>
  <si>
    <t>Surf</t>
  </si>
  <si>
    <t>1SR</t>
  </si>
  <si>
    <t>SWIFT SOCIETY</t>
  </si>
  <si>
    <t>2SW</t>
  </si>
  <si>
    <t>Swimming &amp; Waterpolo</t>
  </si>
  <si>
    <t>1SW</t>
  </si>
  <si>
    <t>Table Tennis</t>
  </si>
  <si>
    <t>3TT</t>
  </si>
  <si>
    <t>TAMIL NETWORK</t>
  </si>
  <si>
    <t>2TA</t>
  </si>
  <si>
    <t>Tennis</t>
  </si>
  <si>
    <t>3TE</t>
  </si>
  <si>
    <t>THAI SOCIETY</t>
  </si>
  <si>
    <t>2TH</t>
  </si>
  <si>
    <t>TRADING AND INVESTMENT</t>
  </si>
  <si>
    <t>2TB</t>
  </si>
  <si>
    <t>Trading Cards</t>
  </si>
  <si>
    <t>2TC</t>
  </si>
  <si>
    <t>Trampolining</t>
  </si>
  <si>
    <t>1TR</t>
  </si>
  <si>
    <t>Transcendental Medit</t>
  </si>
  <si>
    <t>2TM</t>
  </si>
  <si>
    <t>TURKISH SOCIETY</t>
  </si>
  <si>
    <t>2TU</t>
  </si>
  <si>
    <t xml:space="preserve">UKRAINIAN SOCIETY </t>
  </si>
  <si>
    <t>2US</t>
  </si>
  <si>
    <t>Ultimate Frisbee</t>
  </si>
  <si>
    <t>3UL</t>
  </si>
  <si>
    <t>UWE AFRODANCE</t>
  </si>
  <si>
    <t>2UA</t>
  </si>
  <si>
    <t>UWE CLIMATE SOCIETY</t>
  </si>
  <si>
    <t>2CX</t>
  </si>
  <si>
    <t>UWE CREATORS NETWORK</t>
  </si>
  <si>
    <t>2CR</t>
  </si>
  <si>
    <t>UWE Criminology</t>
  </si>
  <si>
    <t>2IG</t>
  </si>
  <si>
    <t>UWE CTF FALCONS</t>
  </si>
  <si>
    <t>2CT</t>
  </si>
  <si>
    <t>UWE FILM SOCIETY</t>
  </si>
  <si>
    <t>2FM</t>
  </si>
  <si>
    <t>UWE FINTECH SOCIETY</t>
  </si>
  <si>
    <t>2FN</t>
  </si>
  <si>
    <t>UWE FRIENDS OF PALESTINE SOCIETY</t>
  </si>
  <si>
    <t>2FP</t>
  </si>
  <si>
    <t>UWE HEART STARTERS</t>
  </si>
  <si>
    <t>2HS</t>
  </si>
  <si>
    <t>UWE IET ON CAMPUS</t>
  </si>
  <si>
    <t>2IE</t>
  </si>
  <si>
    <t>UWE Law Society</t>
  </si>
  <si>
    <t>2LW</t>
  </si>
  <si>
    <t>UWE Quidditch</t>
  </si>
  <si>
    <t>2QD</t>
  </si>
  <si>
    <t>UWE RUSSIAN SPEAKING SOCIETY</t>
  </si>
  <si>
    <t>2RU</t>
  </si>
  <si>
    <t>UWE Speak Up</t>
  </si>
  <si>
    <t>2UP</t>
  </si>
  <si>
    <t>UWETIS</t>
  </si>
  <si>
    <t>2UW</t>
  </si>
  <si>
    <t>UWEye</t>
  </si>
  <si>
    <t>2EY</t>
  </si>
  <si>
    <t>Vegetarian &amp; Vegan</t>
  </si>
  <si>
    <t>2VV</t>
  </si>
  <si>
    <t>Video Gaming</t>
  </si>
  <si>
    <t>2OG</t>
  </si>
  <si>
    <t>Volleyball</t>
  </si>
  <si>
    <t>3VO</t>
  </si>
  <si>
    <t>WELSH</t>
  </si>
  <si>
    <t>2WE</t>
  </si>
  <si>
    <t>Wildlife and Environment</t>
  </si>
  <si>
    <t>2WD</t>
  </si>
  <si>
    <t>Windsurfing</t>
  </si>
  <si>
    <t>1WI</t>
  </si>
  <si>
    <t>Winners Campus fello</t>
  </si>
  <si>
    <t>2WN</t>
  </si>
  <si>
    <t>Women in Sci &amp; Engin</t>
  </si>
  <si>
    <t>2WS</t>
  </si>
  <si>
    <t>Yoga</t>
  </si>
  <si>
    <t>2YO</t>
  </si>
  <si>
    <t>Blue cells are editable by the claimant</t>
  </si>
  <si>
    <r>
      <rPr>
        <b/>
        <u/>
        <sz val="11"/>
        <color rgb="FF000000"/>
        <rFont val="Calibri"/>
        <scheme val="minor"/>
      </rPr>
      <t>All</t>
    </r>
    <r>
      <rPr>
        <b/>
        <sz val="11"/>
        <color rgb="FF000000"/>
        <rFont val="Calibri"/>
        <scheme val="minor"/>
      </rPr>
      <t xml:space="preserve"> payments are made by BACs. If approved internally by 12pm Thursday they will nearly always clear by the following Tuesday.</t>
    </r>
  </si>
  <si>
    <t>Please send all claims to suelections@uwe.ac.uk before the deadline 12 Noon Wednesday 5th March 2025. All receipts must be attached to the same email.</t>
  </si>
  <si>
    <t>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</si>
</sst>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6" xfId="0" applyFont="1" applyFill="1" applyBorder="1"/>
    <xf numFmtId="0" fontId="0" fillId="2" borderId="5" xfId="0" applyFill="1" applyBorder="1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0" fillId="2" borderId="12" xfId="0" applyFill="1" applyBorder="1"/>
    <xf numFmtId="0" fontId="1" fillId="2" borderId="14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14" fontId="0" fillId="2" borderId="0" xfId="0" applyNumberFormat="1" applyFill="1"/>
    <xf numFmtId="0" fontId="1" fillId="2" borderId="15" xfId="0" applyFont="1" applyFill="1" applyBorder="1" applyAlignment="1">
      <alignment horizontal="right"/>
    </xf>
    <xf numFmtId="0" fontId="0" fillId="2" borderId="13" xfId="0" applyFill="1" applyBorder="1"/>
    <xf numFmtId="0" fontId="1" fillId="2" borderId="15" xfId="0" applyFont="1" applyFill="1" applyBorder="1"/>
    <xf numFmtId="0" fontId="1" fillId="3" borderId="15" xfId="0" applyFon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5" fillId="2" borderId="13" xfId="0" applyFont="1" applyFill="1" applyBorder="1" applyAlignment="1">
      <alignment horizontal="right"/>
    </xf>
    <xf numFmtId="0" fontId="6" fillId="2" borderId="13" xfId="0" applyFont="1" applyFill="1" applyBorder="1"/>
    <xf numFmtId="164" fontId="5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7" fillId="2" borderId="8" xfId="0" applyFont="1" applyFill="1" applyBorder="1"/>
    <xf numFmtId="0" fontId="0" fillId="4" borderId="12" xfId="0" applyFill="1" applyBorder="1" applyProtection="1">
      <protection locked="0"/>
    </xf>
    <xf numFmtId="0" fontId="0" fillId="2" borderId="0" xfId="0" applyFill="1" applyProtection="1">
      <protection locked="0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center"/>
    </xf>
    <xf numFmtId="0" fontId="13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14" fontId="0" fillId="3" borderId="15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3" fillId="3" borderId="14" xfId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190499</xdr:colOff>
      <xdr:row>8</xdr:row>
      <xdr:rowOff>126999</xdr:rowOff>
    </xdr:from>
    <xdr:to>
      <xdr:col>20</xdr:col>
      <xdr:colOff>488748</xdr:colOff>
      <xdr:row>22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6ABD9E-C424-B783-B6C1-3E4890F0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499" y="1574799"/>
          <a:ext cx="9442249" cy="2559051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5</xdr:row>
      <xdr:rowOff>28575</xdr:rowOff>
    </xdr:from>
    <xdr:to>
      <xdr:col>4</xdr:col>
      <xdr:colOff>457200</xdr:colOff>
      <xdr:row>9</xdr:row>
      <xdr:rowOff>82550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1D49F-CF53-0DB1-375C-CD9EE3FFA26B}"/>
            </a:ext>
          </a:extLst>
        </xdr:cNvPr>
        <xdr:cNvSpPr txBox="1"/>
      </xdr:nvSpPr>
      <xdr:spPr>
        <a:xfrm>
          <a:off x="1123950" y="933450"/>
          <a:ext cx="1771650" cy="7778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Fill in your</a:t>
          </a:r>
          <a:r>
            <a:rPr lang="en-GB" sz="1100" kern="1200" baseline="0"/>
            <a:t> own name, email address and the date you are submitting your budget form</a:t>
          </a:r>
          <a:endParaRPr lang="en-GB" sz="1100" kern="1200"/>
        </a:p>
      </xdr:txBody>
    </xdr:sp>
    <xdr:clientData/>
  </xdr:twoCellAnchor>
  <xdr:twoCellAnchor>
    <xdr:from>
      <xdr:col>4</xdr:col>
      <xdr:colOff>457200</xdr:colOff>
      <xdr:row>7</xdr:row>
      <xdr:rowOff>55563</xdr:rowOff>
    </xdr:from>
    <xdr:to>
      <xdr:col>6</xdr:col>
      <xdr:colOff>361950</xdr:colOff>
      <xdr:row>12</xdr:row>
      <xdr:rowOff>76200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FB7148-63E9-ED09-AD48-FD5353926A8F}"/>
            </a:ext>
          </a:extLst>
        </xdr:cNvPr>
        <xdr:cNvCxnSpPr>
          <a:stCxn id="5" idx="3"/>
        </xdr:cNvCxnSpPr>
      </xdr:nvCxnSpPr>
      <xdr:spPr>
        <a:xfrm>
          <a:off x="2895600" y="1322388"/>
          <a:ext cx="1123950" cy="9255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13</xdr:row>
      <xdr:rowOff>152400</xdr:rowOff>
    </xdr:from>
    <xdr:to>
      <xdr:col>11</xdr:col>
      <xdr:colOff>95250</xdr:colOff>
      <xdr:row>17</xdr:row>
      <xdr:rowOff>28575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EB059DE7-9236-15E0-AFA8-C1CF1F0C801E}"/>
            </a:ext>
          </a:extLst>
        </xdr:cNvPr>
        <xdr:cNvSpPr/>
      </xdr:nvSpPr>
      <xdr:spPr>
        <a:xfrm>
          <a:off x="3295650" y="2505075"/>
          <a:ext cx="3505200" cy="600075"/>
        </a:xfrm>
        <a:prstGeom prst="roundRect">
          <a:avLst/>
        </a:prstGeom>
        <a:noFill/>
        <a:ln w="1905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5</xdr:col>
      <xdr:colOff>247650</xdr:colOff>
      <xdr:row>17</xdr:row>
      <xdr:rowOff>66675</xdr:rowOff>
    </xdr:from>
    <xdr:to>
      <xdr:col>11</xdr:col>
      <xdr:colOff>95250</xdr:colOff>
      <xdr:row>18</xdr:row>
      <xdr:rowOff>142875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A0089190-04C3-460F-BAF8-A1A54913A75B}"/>
            </a:ext>
          </a:extLst>
        </xdr:cNvPr>
        <xdr:cNvSpPr/>
      </xdr:nvSpPr>
      <xdr:spPr>
        <a:xfrm>
          <a:off x="3295650" y="3143250"/>
          <a:ext cx="3505200" cy="257175"/>
        </a:xfrm>
        <a:prstGeom prst="roundRect">
          <a:avLst/>
        </a:prstGeom>
        <a:noFill/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4</xdr:col>
      <xdr:colOff>358775</xdr:colOff>
      <xdr:row>18</xdr:row>
      <xdr:rowOff>4763</xdr:rowOff>
    </xdr:from>
    <xdr:to>
      <xdr:col>5</xdr:col>
      <xdr:colOff>247650</xdr:colOff>
      <xdr:row>18</xdr:row>
      <xdr:rowOff>11113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7EDB42F2-914F-91EB-253D-E0263DBDFBE5}"/>
            </a:ext>
          </a:extLst>
        </xdr:cNvPr>
        <xdr:cNvCxnSpPr>
          <a:stCxn id="14" idx="3"/>
          <a:endCxn id="10" idx="1"/>
        </xdr:cNvCxnSpPr>
      </xdr:nvCxnSpPr>
      <xdr:spPr>
        <a:xfrm>
          <a:off x="2797175" y="3262313"/>
          <a:ext cx="498475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5</xdr:row>
      <xdr:rowOff>28575</xdr:rowOff>
    </xdr:from>
    <xdr:to>
      <xdr:col>4</xdr:col>
      <xdr:colOff>457200</xdr:colOff>
      <xdr:row>9</xdr:row>
      <xdr:rowOff>88900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776FC6C-4112-4BD9-9F7B-0C69E0FF8E13}"/>
            </a:ext>
          </a:extLst>
        </xdr:cNvPr>
        <xdr:cNvSpPr txBox="1"/>
      </xdr:nvSpPr>
      <xdr:spPr>
        <a:xfrm>
          <a:off x="1123950" y="933450"/>
          <a:ext cx="1771650" cy="7842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Fill in your</a:t>
          </a:r>
          <a:r>
            <a:rPr lang="en-GB" sz="1100" kern="1200" baseline="0"/>
            <a:t> own name, email address and the date you are submitting your budget form</a:t>
          </a:r>
          <a:endParaRPr lang="en-GB" sz="1100" kern="1200"/>
        </a:p>
      </xdr:txBody>
    </xdr:sp>
    <xdr:clientData/>
  </xdr:twoCellAnchor>
  <xdr:twoCellAnchor>
    <xdr:from>
      <xdr:col>1</xdr:col>
      <xdr:colOff>415925</xdr:colOff>
      <xdr:row>16</xdr:row>
      <xdr:rowOff>139700</xdr:rowOff>
    </xdr:from>
    <xdr:to>
      <xdr:col>4</xdr:col>
      <xdr:colOff>358775</xdr:colOff>
      <xdr:row>19</xdr:row>
      <xdr:rowOff>44450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D9560FF-27AC-4C4F-B560-299B9B34963D}"/>
            </a:ext>
          </a:extLst>
        </xdr:cNvPr>
        <xdr:cNvSpPr txBox="1"/>
      </xdr:nvSpPr>
      <xdr:spPr>
        <a:xfrm>
          <a:off x="1025525" y="3035300"/>
          <a:ext cx="1771650" cy="44767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The total</a:t>
          </a:r>
          <a:r>
            <a:rPr lang="en-GB" sz="1100" kern="1200" baseline="0"/>
            <a:t> amount is auto-populated</a:t>
          </a:r>
          <a:endParaRPr lang="en-GB" sz="1100" kern="1200"/>
        </a:p>
      </xdr:txBody>
    </xdr:sp>
    <xdr:clientData/>
  </xdr:twoCellAnchor>
  <xdr:twoCellAnchor>
    <xdr:from>
      <xdr:col>5</xdr:col>
      <xdr:colOff>254000</xdr:colOff>
      <xdr:row>19</xdr:row>
      <xdr:rowOff>111124</xdr:rowOff>
    </xdr:from>
    <xdr:to>
      <xdr:col>11</xdr:col>
      <xdr:colOff>101600</xdr:colOff>
      <xdr:row>23</xdr:row>
      <xdr:rowOff>19049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F9567453-4B7B-40E5-B75F-ED0AB8393B1D}"/>
            </a:ext>
          </a:extLst>
        </xdr:cNvPr>
        <xdr:cNvSpPr/>
      </xdr:nvSpPr>
      <xdr:spPr>
        <a:xfrm>
          <a:off x="3302000" y="3549649"/>
          <a:ext cx="3505200" cy="631825"/>
        </a:xfrm>
        <a:prstGeom prst="roundRect">
          <a:avLst/>
        </a:prstGeom>
        <a:noFill/>
        <a:ln w="19050"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8</xdr:col>
      <xdr:colOff>180975</xdr:colOff>
      <xdr:row>23</xdr:row>
      <xdr:rowOff>19049</xdr:rowOff>
    </xdr:from>
    <xdr:to>
      <xdr:col>9</xdr:col>
      <xdr:colOff>82550</xdr:colOff>
      <xdr:row>25</xdr:row>
      <xdr:rowOff>6350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B84B667-12D5-9175-4B9F-15FD86B5097A}"/>
            </a:ext>
          </a:extLst>
        </xdr:cNvPr>
        <xdr:cNvCxnSpPr>
          <a:stCxn id="21" idx="0"/>
          <a:endCxn id="17" idx="2"/>
        </xdr:cNvCxnSpPr>
      </xdr:nvCxnSpPr>
      <xdr:spPr>
        <a:xfrm flipH="1" flipV="1">
          <a:off x="5057775" y="4181474"/>
          <a:ext cx="511175" cy="349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25</xdr:row>
      <xdr:rowOff>6350</xdr:rowOff>
    </xdr:from>
    <xdr:to>
      <xdr:col>10</xdr:col>
      <xdr:colOff>520700</xdr:colOff>
      <xdr:row>30</xdr:row>
      <xdr:rowOff>66675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4F50987-A7C6-48CD-AA3C-5514252BDC66}"/>
            </a:ext>
          </a:extLst>
        </xdr:cNvPr>
        <xdr:cNvSpPr txBox="1"/>
      </xdr:nvSpPr>
      <xdr:spPr>
        <a:xfrm>
          <a:off x="4521200" y="4530725"/>
          <a:ext cx="2095500" cy="9652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Breakdown</a:t>
          </a:r>
          <a:r>
            <a:rPr lang="en-GB" sz="1100" kern="1200" baseline="0"/>
            <a:t> all expenses incurred with a short description. It helps our Finance team if you label your receipts and reference in the budget form.</a:t>
          </a:r>
          <a:endParaRPr lang="en-GB" sz="1100" kern="1200"/>
        </a:p>
      </xdr:txBody>
    </xdr:sp>
    <xdr:clientData/>
  </xdr:twoCellAnchor>
  <xdr:twoCellAnchor>
    <xdr:from>
      <xdr:col>11</xdr:col>
      <xdr:colOff>152400</xdr:colOff>
      <xdr:row>13</xdr:row>
      <xdr:rowOff>149225</xdr:rowOff>
    </xdr:from>
    <xdr:to>
      <xdr:col>17</xdr:col>
      <xdr:colOff>0</xdr:colOff>
      <xdr:row>15</xdr:row>
      <xdr:rowOff>123825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A3F6F775-7299-4EFD-BB76-41F1A0F2FA8A}"/>
            </a:ext>
          </a:extLst>
        </xdr:cNvPr>
        <xdr:cNvSpPr/>
      </xdr:nvSpPr>
      <xdr:spPr>
        <a:xfrm>
          <a:off x="6858000" y="2501900"/>
          <a:ext cx="3505200" cy="336550"/>
        </a:xfrm>
        <a:prstGeom prst="roundRect">
          <a:avLst/>
        </a:prstGeom>
        <a:noFill/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17</xdr:col>
      <xdr:colOff>0</xdr:colOff>
      <xdr:row>13</xdr:row>
      <xdr:rowOff>41275</xdr:rowOff>
    </xdr:from>
    <xdr:to>
      <xdr:col>20</xdr:col>
      <xdr:colOff>47625</xdr:colOff>
      <xdr:row>14</xdr:row>
      <xdr:rowOff>134938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2774A993-7973-493F-9D6E-372C51702DA1}"/>
            </a:ext>
          </a:extLst>
        </xdr:cNvPr>
        <xdr:cNvCxnSpPr>
          <a:stCxn id="29" idx="1"/>
          <a:endCxn id="25" idx="3"/>
        </xdr:cNvCxnSpPr>
      </xdr:nvCxnSpPr>
      <xdr:spPr>
        <a:xfrm flipH="1">
          <a:off x="10363200" y="2393950"/>
          <a:ext cx="1876425" cy="2746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44450</xdr:colOff>
      <xdr:row>12</xdr:row>
      <xdr:rowOff>0</xdr:rowOff>
    </xdr:from>
    <xdr:to>
      <xdr:col>22</xdr:col>
      <xdr:colOff>596900</xdr:colOff>
      <xdr:row>14</xdr:row>
      <xdr:rowOff>85725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4C6DF26-9869-49A4-BDC4-B0AD63E3482F}"/>
            </a:ext>
          </a:extLst>
        </xdr:cNvPr>
        <xdr:cNvSpPr txBox="1"/>
      </xdr:nvSpPr>
      <xdr:spPr>
        <a:xfrm>
          <a:off x="12236450" y="2171700"/>
          <a:ext cx="1771650" cy="447675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Fill in your bank details,</a:t>
          </a:r>
          <a:r>
            <a:rPr lang="en-GB" sz="1100" kern="1200" baseline="0"/>
            <a:t> this is how we pay you back!</a:t>
          </a:r>
          <a:endParaRPr lang="en-GB" sz="1100" kern="1200"/>
        </a:p>
      </xdr:txBody>
    </xdr:sp>
    <xdr:clientData/>
  </xdr:twoCellAnchor>
  <xdr:twoCellAnchor>
    <xdr:from>
      <xdr:col>15</xdr:col>
      <xdr:colOff>133350</xdr:colOff>
      <xdr:row>26</xdr:row>
      <xdr:rowOff>28575</xdr:rowOff>
    </xdr:from>
    <xdr:to>
      <xdr:col>18</xdr:col>
      <xdr:colOff>76200</xdr:colOff>
      <xdr:row>28</xdr:row>
      <xdr:rowOff>114300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68AEEC4-B360-47CE-8A07-BBF7F57508D8}"/>
            </a:ext>
          </a:extLst>
        </xdr:cNvPr>
        <xdr:cNvSpPr txBox="1"/>
      </xdr:nvSpPr>
      <xdr:spPr>
        <a:xfrm>
          <a:off x="9277350" y="4733925"/>
          <a:ext cx="1771650" cy="4476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kern="1200"/>
            <a:t>Do not touch this bit -</a:t>
          </a:r>
          <a:r>
            <a:rPr lang="en-GB" sz="1100" kern="1200" baseline="0"/>
            <a:t> for SU Finance only!</a:t>
          </a:r>
          <a:endParaRPr lang="en-GB" sz="1100" kern="1200"/>
        </a:p>
      </xdr:txBody>
    </xdr:sp>
    <xdr:clientData/>
  </xdr:twoCellAnchor>
  <xdr:twoCellAnchor>
    <xdr:from>
      <xdr:col>11</xdr:col>
      <xdr:colOff>152399</xdr:colOff>
      <xdr:row>19</xdr:row>
      <xdr:rowOff>101600</xdr:rowOff>
    </xdr:from>
    <xdr:to>
      <xdr:col>20</xdr:col>
      <xdr:colOff>390524</xdr:colOff>
      <xdr:row>23</xdr:row>
      <xdr:rowOff>15875</xdr:rowOff>
    </xdr:to>
    <xdr:sp macro="" textlink="">
      <xdr:nvSpPr>
        <xdr:cNvPr id="39" name="Rectangle: Rounded Corners 38">
          <a:extLst>
            <a:ext uri="{FF2B5EF4-FFF2-40B4-BE49-F238E27FC236}">
              <a16:creationId xmlns:a16="http://schemas.microsoft.com/office/drawing/2014/main" id="{39E0333D-6B14-46F7-A1F9-B2D9408BB275}"/>
            </a:ext>
          </a:extLst>
        </xdr:cNvPr>
        <xdr:cNvSpPr/>
      </xdr:nvSpPr>
      <xdr:spPr>
        <a:xfrm>
          <a:off x="6857999" y="3540125"/>
          <a:ext cx="5724525" cy="6381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 kern="1200"/>
        </a:p>
      </xdr:txBody>
    </xdr:sp>
    <xdr:clientData/>
  </xdr:twoCellAnchor>
  <xdr:twoCellAnchor>
    <xdr:from>
      <xdr:col>15</xdr:col>
      <xdr:colOff>577849</xdr:colOff>
      <xdr:row>23</xdr:row>
      <xdr:rowOff>15875</xdr:rowOff>
    </xdr:from>
    <xdr:to>
      <xdr:col>16</xdr:col>
      <xdr:colOff>409575</xdr:colOff>
      <xdr:row>26</xdr:row>
      <xdr:rowOff>25400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7B59420A-4D06-C90A-F8D7-5CCBF802BCFD}"/>
            </a:ext>
          </a:extLst>
        </xdr:cNvPr>
        <xdr:cNvCxnSpPr>
          <a:stCxn id="38" idx="0"/>
          <a:endCxn id="39" idx="2"/>
        </xdr:cNvCxnSpPr>
      </xdr:nvCxnSpPr>
      <xdr:spPr>
        <a:xfrm flipH="1" flipV="1">
          <a:off x="9721849" y="4178300"/>
          <a:ext cx="441326" cy="552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0</xdr:row>
      <xdr:rowOff>133350</xdr:rowOff>
    </xdr:from>
    <xdr:to>
      <xdr:col>14</xdr:col>
      <xdr:colOff>635000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3725" y="133350"/>
          <a:ext cx="1562100" cy="1038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CF6F-9422-4C1F-BD30-7297D2E860CA}">
  <sheetPr>
    <tabColor theme="7" tint="0.79998168889431442"/>
  </sheetPr>
  <dimension ref="A1"/>
  <sheetViews>
    <sheetView tabSelected="1" workbookViewId="0">
      <selection activeCell="W33" sqref="W3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3:T63"/>
  <sheetViews>
    <sheetView zoomScale="80" zoomScaleNormal="80" workbookViewId="0">
      <selection activeCell="E26" sqref="E26"/>
    </sheetView>
  </sheetViews>
  <sheetFormatPr defaultColWidth="9.1796875" defaultRowHeight="14.5" x14ac:dyDescent="0.35"/>
  <cols>
    <col min="1" max="1" width="3.26953125" style="1" customWidth="1"/>
    <col min="2" max="2" width="30.26953125" style="1" customWidth="1"/>
    <col min="3" max="3" width="18.1796875" style="1" customWidth="1"/>
    <col min="4" max="4" width="3.453125" style="1" customWidth="1"/>
    <col min="5" max="5" width="16.453125" style="1" bestFit="1" customWidth="1"/>
    <col min="6" max="6" width="3.453125" style="1" customWidth="1"/>
    <col min="7" max="7" width="26.453125" style="1" customWidth="1"/>
    <col min="8" max="9" width="10" style="1" customWidth="1"/>
    <col min="10" max="10" width="8.81640625" style="1" customWidth="1"/>
    <col min="11" max="11" width="13.453125" style="1" customWidth="1"/>
    <col min="12" max="12" width="13.7265625" style="1" customWidth="1"/>
    <col min="13" max="13" width="8.1796875" style="1" bestFit="1" customWidth="1"/>
    <col min="14" max="14" width="11" style="1" bestFit="1" customWidth="1"/>
    <col min="15" max="15" width="11.7265625" style="1" bestFit="1" customWidth="1"/>
    <col min="16" max="16" width="3" style="1" customWidth="1"/>
    <col min="17" max="17" width="34" style="9" hidden="1" customWidth="1"/>
    <col min="18" max="18" width="0" style="3" hidden="1" customWidth="1"/>
    <col min="19" max="19" width="0" style="1" hidden="1" customWidth="1"/>
    <col min="20" max="20" width="10.7265625" style="1" hidden="1" customWidth="1"/>
    <col min="21" max="21" width="0" style="1" hidden="1" customWidth="1"/>
    <col min="22" max="16384" width="9.1796875" style="1"/>
  </cols>
  <sheetData>
    <row r="3" spans="2:20" ht="33.5" x14ac:dyDescent="0.75">
      <c r="D3" s="2" t="s">
        <v>0</v>
      </c>
      <c r="Q3" s="57" t="s">
        <v>1</v>
      </c>
    </row>
    <row r="4" spans="2:20" x14ac:dyDescent="0.35">
      <c r="H4" s="4" t="s">
        <v>2</v>
      </c>
      <c r="I4" s="5"/>
      <c r="J4" s="5"/>
      <c r="K4" s="5"/>
      <c r="L4" s="6"/>
      <c r="Q4" s="57"/>
    </row>
    <row r="5" spans="2:20" x14ac:dyDescent="0.35">
      <c r="B5" s="58" t="s">
        <v>551</v>
      </c>
      <c r="C5" s="58"/>
      <c r="D5" s="58"/>
      <c r="E5" s="58"/>
      <c r="F5" s="58"/>
      <c r="G5" s="59"/>
      <c r="H5" s="7" t="s">
        <v>3</v>
      </c>
      <c r="L5" s="8"/>
      <c r="Q5" s="9" t="str">
        <f>IF(C8=0,"Missing"," ")</f>
        <v>Missing</v>
      </c>
      <c r="R5" s="3" t="s">
        <v>4</v>
      </c>
    </row>
    <row r="6" spans="2:20" x14ac:dyDescent="0.35">
      <c r="B6" s="58"/>
      <c r="C6" s="58"/>
      <c r="D6" s="58"/>
      <c r="E6" s="58"/>
      <c r="F6" s="58"/>
      <c r="G6" s="59"/>
      <c r="H6" s="10" t="s">
        <v>549</v>
      </c>
      <c r="I6" s="11"/>
      <c r="J6" s="11"/>
      <c r="K6" s="11"/>
      <c r="L6" s="12"/>
      <c r="Q6" s="9" t="str">
        <f>IF(C9=0,"Missing"," ")</f>
        <v>Missing</v>
      </c>
      <c r="R6" s="3" t="s">
        <v>5</v>
      </c>
    </row>
    <row r="7" spans="2:20" x14ac:dyDescent="0.35">
      <c r="Q7" s="9" t="str">
        <f>IF(C11=0,"Missing"," ")</f>
        <v>Missing</v>
      </c>
      <c r="R7" s="3" t="s">
        <v>6</v>
      </c>
    </row>
    <row r="8" spans="2:20" x14ac:dyDescent="0.35">
      <c r="B8" s="13" t="s">
        <v>7</v>
      </c>
      <c r="C8" s="60"/>
      <c r="D8" s="60"/>
      <c r="E8" s="60"/>
      <c r="G8" s="14" t="s">
        <v>8</v>
      </c>
      <c r="H8" s="15"/>
      <c r="I8" s="61"/>
      <c r="J8" s="62"/>
      <c r="K8" s="63"/>
      <c r="P8" s="8"/>
      <c r="Q8" s="9" t="str">
        <f>IF(I8=0,"Missing"," ")</f>
        <v>Missing</v>
      </c>
      <c r="R8" s="3" t="s">
        <v>9</v>
      </c>
    </row>
    <row r="9" spans="2:20" x14ac:dyDescent="0.35">
      <c r="B9" s="16" t="s">
        <v>10</v>
      </c>
      <c r="C9" s="64"/>
      <c r="D9" s="65"/>
      <c r="E9" s="65"/>
      <c r="G9" s="10" t="s">
        <v>11</v>
      </c>
      <c r="H9" s="11"/>
      <c r="I9" s="61"/>
      <c r="J9" s="62"/>
      <c r="K9" s="63"/>
      <c r="P9" s="8"/>
      <c r="Q9" s="9" t="str">
        <f>IF(I9=0,"Missing"," ")</f>
        <v>Missing</v>
      </c>
      <c r="R9" s="3" t="s">
        <v>12</v>
      </c>
    </row>
    <row r="10" spans="2:20" x14ac:dyDescent="0.35">
      <c r="B10" s="13"/>
      <c r="C10" s="50"/>
      <c r="D10" s="50"/>
      <c r="E10" s="50"/>
      <c r="G10" s="51" t="s">
        <v>550</v>
      </c>
      <c r="H10" s="52"/>
      <c r="I10" s="52"/>
      <c r="J10" s="52"/>
      <c r="K10" s="52"/>
      <c r="Q10" s="17" t="str">
        <f>IF(C11=0," ",(IF(T10-90&gt;C11,"Old claim?"," ")))</f>
        <v xml:space="preserve"> </v>
      </c>
      <c r="R10" s="3" t="s">
        <v>13</v>
      </c>
      <c r="T10" s="18">
        <f ca="1">TODAY()</f>
        <v>45673</v>
      </c>
    </row>
    <row r="11" spans="2:20" x14ac:dyDescent="0.35">
      <c r="B11" s="19" t="s">
        <v>14</v>
      </c>
      <c r="C11" s="54"/>
      <c r="D11" s="54"/>
      <c r="E11" s="54"/>
      <c r="G11" s="53"/>
      <c r="H11" s="53"/>
      <c r="I11" s="53"/>
      <c r="J11" s="53"/>
      <c r="K11" s="53"/>
      <c r="Q11" s="17"/>
    </row>
    <row r="12" spans="2:20" hidden="1" x14ac:dyDescent="0.35">
      <c r="L12" s="14" t="s">
        <v>15</v>
      </c>
      <c r="M12" s="20"/>
      <c r="N12" s="35"/>
    </row>
    <row r="13" spans="2:20" hidden="1" x14ac:dyDescent="0.35">
      <c r="G13" s="21" t="s">
        <v>16</v>
      </c>
      <c r="H13" s="22"/>
      <c r="I13" s="3" t="str">
        <f>IF(ISERROR(VLOOKUP(H13,#REF!,2,FALSE))," ",(VLOOKUP(H13,#REF!,2,FALSE)))</f>
        <v xml:space="preserve"> </v>
      </c>
      <c r="J13" s="3"/>
      <c r="Q13" s="9" t="str">
        <f>IF(H13=0,"Is this missing?"," ")</f>
        <v>Is this missing?</v>
      </c>
      <c r="R13" s="3" t="s">
        <v>17</v>
      </c>
    </row>
    <row r="15" spans="2:20" ht="17" x14ac:dyDescent="0.4">
      <c r="B15" s="23"/>
      <c r="C15" s="24" t="s">
        <v>18</v>
      </c>
      <c r="D15" s="25"/>
      <c r="E15" s="26">
        <f>SUM(E19:E1048576)</f>
        <v>0</v>
      </c>
      <c r="G15" s="21"/>
      <c r="H15" s="69"/>
      <c r="I15" s="70"/>
      <c r="J15" s="36"/>
      <c r="K15" s="26">
        <f>SUM(K19:K1048576)</f>
        <v>0</v>
      </c>
      <c r="L15" s="26">
        <f>SUM(L19:L1048576)</f>
        <v>0</v>
      </c>
      <c r="Q15" s="9" t="str">
        <f>IF(L15+K15=E15," ","Error")</f>
        <v xml:space="preserve"> </v>
      </c>
      <c r="R15" s="3" t="s">
        <v>19</v>
      </c>
    </row>
    <row r="17" spans="2:18" ht="15.5" x14ac:dyDescent="0.35">
      <c r="B17" s="3"/>
      <c r="C17" s="3"/>
      <c r="D17" s="3"/>
      <c r="E17" s="3"/>
      <c r="F17" s="3"/>
      <c r="G17" s="34"/>
      <c r="H17" s="34"/>
      <c r="I17" s="34"/>
      <c r="J17" s="34"/>
      <c r="K17" s="34"/>
      <c r="L17" s="34"/>
      <c r="M17" s="66" t="s">
        <v>20</v>
      </c>
      <c r="N17" s="67"/>
      <c r="O17" s="68"/>
    </row>
    <row r="18" spans="2:18" x14ac:dyDescent="0.35">
      <c r="B18" s="55" t="s">
        <v>21</v>
      </c>
      <c r="C18" s="56"/>
      <c r="D18" s="3"/>
      <c r="E18" s="27" t="s">
        <v>22</v>
      </c>
      <c r="F18" s="3"/>
      <c r="G18" s="27" t="s">
        <v>23</v>
      </c>
      <c r="H18" s="27" t="s">
        <v>24</v>
      </c>
      <c r="I18" s="27" t="s">
        <v>25</v>
      </c>
      <c r="J18" s="27" t="s">
        <v>26</v>
      </c>
      <c r="K18" s="27" t="s">
        <v>27</v>
      </c>
      <c r="L18" s="27" t="s">
        <v>28</v>
      </c>
      <c r="M18" s="27" t="s">
        <v>29</v>
      </c>
      <c r="N18" s="27" t="s">
        <v>30</v>
      </c>
      <c r="O18" s="27" t="s">
        <v>31</v>
      </c>
    </row>
    <row r="19" spans="2:18" x14ac:dyDescent="0.35">
      <c r="B19" s="48"/>
      <c r="C19" s="49"/>
      <c r="E19" s="28"/>
      <c r="G19" s="44"/>
      <c r="H19" s="44"/>
      <c r="I19" s="44"/>
      <c r="J19" s="29" t="str">
        <f>IF($H$13="own",IF(I19="y",(E19/0.25)," "),(IF($H$13="Towing",IF(I19="y",(E19/0.45)," ")," ")))</f>
        <v xml:space="preserve"> </v>
      </c>
      <c r="K19" s="30">
        <f>E19-L19</f>
        <v>0</v>
      </c>
      <c r="L19" s="30">
        <f>IF(G19="Company not VAT Registered",E19,(IF(G19="multiple",E19,(IF(G19="standard",ROUNDUP((E19/1.2),2),(IF(G19="Reduced rate (5%)",ROUNDUP((E19/1.05),2),E19)))))))</f>
        <v>0</v>
      </c>
      <c r="M19" s="46">
        <v>73091</v>
      </c>
      <c r="N19" s="46" t="s">
        <v>34</v>
      </c>
      <c r="O19" s="46" t="s">
        <v>552</v>
      </c>
      <c r="R19" s="3" t="s">
        <v>35</v>
      </c>
    </row>
    <row r="20" spans="2:18" x14ac:dyDescent="0.35">
      <c r="B20" s="48"/>
      <c r="C20" s="49"/>
      <c r="E20" s="28"/>
      <c r="G20" s="45"/>
      <c r="H20" s="45"/>
      <c r="I20" s="45"/>
      <c r="J20" s="29" t="str">
        <f t="shared" ref="J20:J63" si="0">IF($H$13="own",IF(I20="y",(E20/0.25)," "),(IF($H$13="Towing",IF(I20="y",(E20/0.45)," ")," ")))</f>
        <v xml:space="preserve"> </v>
      </c>
      <c r="K20" s="31">
        <f t="shared" ref="K20:K63" si="1">E20-L20</f>
        <v>0</v>
      </c>
      <c r="L20" s="31">
        <f t="shared" ref="L20:L63" si="2">IF(G20="Company not VAT Registered",E20,(IF(G20="multiple",E20,(IF(G20="standard",ROUNDUP((E20/1.2),2),(IF(G20="Reduced rate (5%)",ROUNDUP((E20/1.05),2),E20)))))))</f>
        <v>0</v>
      </c>
      <c r="M20" s="47">
        <v>73091</v>
      </c>
      <c r="N20" s="47" t="s">
        <v>34</v>
      </c>
      <c r="O20" s="47" t="s">
        <v>552</v>
      </c>
      <c r="R20" s="3" t="s">
        <v>37</v>
      </c>
    </row>
    <row r="21" spans="2:18" x14ac:dyDescent="0.35">
      <c r="B21" s="48"/>
      <c r="C21" s="49"/>
      <c r="E21" s="28"/>
      <c r="G21" s="45"/>
      <c r="H21" s="45"/>
      <c r="I21" s="45"/>
      <c r="J21" s="29" t="str">
        <f t="shared" si="0"/>
        <v xml:space="preserve"> </v>
      </c>
      <c r="K21" s="31">
        <f t="shared" si="1"/>
        <v>0</v>
      </c>
      <c r="L21" s="31">
        <f t="shared" si="2"/>
        <v>0</v>
      </c>
      <c r="M21" s="47">
        <v>73091</v>
      </c>
      <c r="N21" s="47" t="s">
        <v>34</v>
      </c>
      <c r="O21" s="47" t="s">
        <v>552</v>
      </c>
      <c r="R21" s="3" t="s">
        <v>38</v>
      </c>
    </row>
    <row r="22" spans="2:18" x14ac:dyDescent="0.35">
      <c r="B22" s="48"/>
      <c r="C22" s="49"/>
      <c r="E22" s="28"/>
      <c r="G22" s="45"/>
      <c r="H22" s="45"/>
      <c r="I22" s="45"/>
      <c r="J22" s="29" t="str">
        <f t="shared" si="0"/>
        <v xml:space="preserve"> </v>
      </c>
      <c r="K22" s="31">
        <f t="shared" si="1"/>
        <v>0</v>
      </c>
      <c r="L22" s="31">
        <f t="shared" si="2"/>
        <v>0</v>
      </c>
      <c r="M22" s="47">
        <v>73091</v>
      </c>
      <c r="N22" s="47" t="s">
        <v>34</v>
      </c>
      <c r="O22" s="47" t="s">
        <v>552</v>
      </c>
      <c r="R22" s="3" t="s">
        <v>40</v>
      </c>
    </row>
    <row r="23" spans="2:18" x14ac:dyDescent="0.35">
      <c r="B23" s="48"/>
      <c r="C23" s="49"/>
      <c r="E23" s="28"/>
      <c r="G23" s="45"/>
      <c r="H23" s="45"/>
      <c r="I23" s="45"/>
      <c r="J23" s="29" t="str">
        <f t="shared" si="0"/>
        <v xml:space="preserve"> </v>
      </c>
      <c r="K23" s="31">
        <f t="shared" si="1"/>
        <v>0</v>
      </c>
      <c r="L23" s="31">
        <f t="shared" si="2"/>
        <v>0</v>
      </c>
      <c r="M23" s="47">
        <v>73091</v>
      </c>
      <c r="N23" s="47" t="s">
        <v>34</v>
      </c>
      <c r="O23" s="47" t="s">
        <v>552</v>
      </c>
      <c r="R23" s="3" t="s">
        <v>41</v>
      </c>
    </row>
    <row r="24" spans="2:18" x14ac:dyDescent="0.35">
      <c r="B24" s="48"/>
      <c r="C24" s="49"/>
      <c r="E24" s="28"/>
      <c r="G24" s="45"/>
      <c r="H24" s="45"/>
      <c r="I24" s="45"/>
      <c r="J24" s="29" t="str">
        <f t="shared" si="0"/>
        <v xml:space="preserve"> </v>
      </c>
      <c r="K24" s="31">
        <f t="shared" si="1"/>
        <v>0</v>
      </c>
      <c r="L24" s="31">
        <f t="shared" si="2"/>
        <v>0</v>
      </c>
      <c r="M24" s="47">
        <v>73091</v>
      </c>
      <c r="N24" s="47" t="s">
        <v>34</v>
      </c>
      <c r="O24" s="47" t="s">
        <v>552</v>
      </c>
      <c r="R24" s="3" t="s">
        <v>42</v>
      </c>
    </row>
    <row r="25" spans="2:18" x14ac:dyDescent="0.35">
      <c r="B25" s="48"/>
      <c r="C25" s="49"/>
      <c r="E25" s="28"/>
      <c r="G25" s="45"/>
      <c r="H25" s="45"/>
      <c r="I25" s="45"/>
      <c r="J25" s="29" t="str">
        <f t="shared" si="0"/>
        <v xml:space="preserve"> </v>
      </c>
      <c r="K25" s="31">
        <f t="shared" si="1"/>
        <v>0</v>
      </c>
      <c r="L25" s="31">
        <f t="shared" si="2"/>
        <v>0</v>
      </c>
      <c r="M25" s="47">
        <v>73091</v>
      </c>
      <c r="N25" s="47" t="s">
        <v>34</v>
      </c>
      <c r="O25" s="47" t="s">
        <v>552</v>
      </c>
      <c r="R25" s="3" t="s">
        <v>43</v>
      </c>
    </row>
    <row r="26" spans="2:18" x14ac:dyDescent="0.35">
      <c r="B26" s="48"/>
      <c r="C26" s="49"/>
      <c r="E26" s="28"/>
      <c r="G26" s="45"/>
      <c r="H26" s="45"/>
      <c r="I26" s="45"/>
      <c r="J26" s="29" t="str">
        <f t="shared" si="0"/>
        <v xml:space="preserve"> </v>
      </c>
      <c r="K26" s="31">
        <f t="shared" si="1"/>
        <v>0</v>
      </c>
      <c r="L26" s="31">
        <f t="shared" si="2"/>
        <v>0</v>
      </c>
      <c r="M26" s="47">
        <v>73091</v>
      </c>
      <c r="N26" s="47" t="s">
        <v>34</v>
      </c>
      <c r="O26" s="47" t="s">
        <v>552</v>
      </c>
      <c r="R26" s="3" t="s">
        <v>44</v>
      </c>
    </row>
    <row r="27" spans="2:18" x14ac:dyDescent="0.35">
      <c r="B27" s="48"/>
      <c r="C27" s="49"/>
      <c r="E27" s="28"/>
      <c r="G27" s="45"/>
      <c r="H27" s="45"/>
      <c r="I27" s="45"/>
      <c r="J27" s="29" t="str">
        <f t="shared" si="0"/>
        <v xml:space="preserve"> </v>
      </c>
      <c r="K27" s="31">
        <f t="shared" si="1"/>
        <v>0</v>
      </c>
      <c r="L27" s="31">
        <f t="shared" si="2"/>
        <v>0</v>
      </c>
      <c r="M27" s="47">
        <v>73091</v>
      </c>
      <c r="N27" s="47" t="s">
        <v>34</v>
      </c>
      <c r="O27" s="47" t="s">
        <v>552</v>
      </c>
      <c r="R27" s="3" t="s">
        <v>45</v>
      </c>
    </row>
    <row r="28" spans="2:18" x14ac:dyDescent="0.35">
      <c r="B28" s="48"/>
      <c r="C28" s="49"/>
      <c r="E28" s="28"/>
      <c r="G28" s="45"/>
      <c r="H28" s="45"/>
      <c r="I28" s="45"/>
      <c r="J28" s="29" t="str">
        <f t="shared" si="0"/>
        <v xml:space="preserve"> </v>
      </c>
      <c r="K28" s="31">
        <f t="shared" si="1"/>
        <v>0</v>
      </c>
      <c r="L28" s="31">
        <f t="shared" si="2"/>
        <v>0</v>
      </c>
      <c r="M28" s="47">
        <v>73091</v>
      </c>
      <c r="N28" s="47" t="s">
        <v>34</v>
      </c>
      <c r="O28" s="47" t="s">
        <v>552</v>
      </c>
      <c r="R28" s="3" t="s">
        <v>46</v>
      </c>
    </row>
    <row r="29" spans="2:18" x14ac:dyDescent="0.35">
      <c r="B29" s="48"/>
      <c r="C29" s="49"/>
      <c r="E29" s="28"/>
      <c r="G29" s="45"/>
      <c r="H29" s="45"/>
      <c r="I29" s="45"/>
      <c r="J29" s="29" t="str">
        <f t="shared" si="0"/>
        <v xml:space="preserve"> </v>
      </c>
      <c r="K29" s="31">
        <f t="shared" si="1"/>
        <v>0</v>
      </c>
      <c r="L29" s="31">
        <f t="shared" si="2"/>
        <v>0</v>
      </c>
      <c r="M29" s="47">
        <v>73091</v>
      </c>
      <c r="N29" s="47" t="s">
        <v>34</v>
      </c>
      <c r="O29" s="47" t="s">
        <v>552</v>
      </c>
      <c r="R29" s="3" t="s">
        <v>47</v>
      </c>
    </row>
    <row r="30" spans="2:18" x14ac:dyDescent="0.35">
      <c r="B30" s="48"/>
      <c r="C30" s="49"/>
      <c r="E30" s="28"/>
      <c r="G30" s="45"/>
      <c r="H30" s="45"/>
      <c r="I30" s="45"/>
      <c r="J30" s="29" t="str">
        <f t="shared" si="0"/>
        <v xml:space="preserve"> </v>
      </c>
      <c r="K30" s="31">
        <f t="shared" si="1"/>
        <v>0</v>
      </c>
      <c r="L30" s="31">
        <f t="shared" si="2"/>
        <v>0</v>
      </c>
      <c r="M30" s="47">
        <v>73091</v>
      </c>
      <c r="N30" s="47" t="s">
        <v>34</v>
      </c>
      <c r="O30" s="47" t="s">
        <v>552</v>
      </c>
      <c r="R30" s="3" t="s">
        <v>48</v>
      </c>
    </row>
    <row r="31" spans="2:18" x14ac:dyDescent="0.35">
      <c r="B31" s="48"/>
      <c r="C31" s="49"/>
      <c r="E31" s="28"/>
      <c r="G31" s="45"/>
      <c r="H31" s="45"/>
      <c r="I31" s="45"/>
      <c r="J31" s="29" t="str">
        <f t="shared" si="0"/>
        <v xml:space="preserve"> </v>
      </c>
      <c r="K31" s="31">
        <f t="shared" si="1"/>
        <v>0</v>
      </c>
      <c r="L31" s="31">
        <f t="shared" si="2"/>
        <v>0</v>
      </c>
      <c r="M31" s="47">
        <v>73091</v>
      </c>
      <c r="N31" s="47" t="s">
        <v>34</v>
      </c>
      <c r="O31" s="47" t="s">
        <v>552</v>
      </c>
      <c r="R31" s="3" t="s">
        <v>49</v>
      </c>
    </row>
    <row r="32" spans="2:18" x14ac:dyDescent="0.35">
      <c r="B32" s="48"/>
      <c r="C32" s="49"/>
      <c r="E32" s="28"/>
      <c r="G32" s="45"/>
      <c r="H32" s="45"/>
      <c r="I32" s="45"/>
      <c r="J32" s="29" t="str">
        <f t="shared" si="0"/>
        <v xml:space="preserve"> </v>
      </c>
      <c r="K32" s="31">
        <f t="shared" si="1"/>
        <v>0</v>
      </c>
      <c r="L32" s="31">
        <f t="shared" si="2"/>
        <v>0</v>
      </c>
      <c r="M32" s="47">
        <v>73091</v>
      </c>
      <c r="N32" s="47" t="s">
        <v>34</v>
      </c>
      <c r="O32" s="47" t="s">
        <v>552</v>
      </c>
      <c r="R32" s="3" t="s">
        <v>50</v>
      </c>
    </row>
    <row r="33" spans="2:18" x14ac:dyDescent="0.35">
      <c r="B33" s="48"/>
      <c r="C33" s="49"/>
      <c r="E33" s="28"/>
      <c r="G33" s="45"/>
      <c r="H33" s="45"/>
      <c r="I33" s="45"/>
      <c r="J33" s="29" t="str">
        <f t="shared" si="0"/>
        <v xml:space="preserve"> </v>
      </c>
      <c r="K33" s="31">
        <f t="shared" si="1"/>
        <v>0</v>
      </c>
      <c r="L33" s="31">
        <f t="shared" si="2"/>
        <v>0</v>
      </c>
      <c r="M33" s="47">
        <v>73091</v>
      </c>
      <c r="N33" s="47" t="s">
        <v>34</v>
      </c>
      <c r="O33" s="47" t="s">
        <v>552</v>
      </c>
      <c r="R33" s="3" t="s">
        <v>51</v>
      </c>
    </row>
    <row r="34" spans="2:18" x14ac:dyDescent="0.35">
      <c r="B34" s="48"/>
      <c r="C34" s="49"/>
      <c r="E34" s="28"/>
      <c r="G34" s="45"/>
      <c r="H34" s="45"/>
      <c r="I34" s="45"/>
      <c r="J34" s="29" t="str">
        <f t="shared" si="0"/>
        <v xml:space="preserve"> </v>
      </c>
      <c r="K34" s="31">
        <f t="shared" si="1"/>
        <v>0</v>
      </c>
      <c r="L34" s="31">
        <f t="shared" si="2"/>
        <v>0</v>
      </c>
      <c r="M34" s="47">
        <v>73091</v>
      </c>
      <c r="N34" s="47" t="s">
        <v>34</v>
      </c>
      <c r="O34" s="47" t="s">
        <v>552</v>
      </c>
      <c r="R34" s="3" t="s">
        <v>52</v>
      </c>
    </row>
    <row r="35" spans="2:18" x14ac:dyDescent="0.35">
      <c r="B35" s="48"/>
      <c r="C35" s="49"/>
      <c r="E35" s="28"/>
      <c r="G35" s="45"/>
      <c r="H35" s="45"/>
      <c r="I35" s="45"/>
      <c r="J35" s="29" t="str">
        <f t="shared" si="0"/>
        <v xml:space="preserve"> </v>
      </c>
      <c r="K35" s="31">
        <f t="shared" si="1"/>
        <v>0</v>
      </c>
      <c r="L35" s="31">
        <f t="shared" si="2"/>
        <v>0</v>
      </c>
      <c r="M35" s="47">
        <v>73091</v>
      </c>
      <c r="N35" s="47" t="s">
        <v>34</v>
      </c>
      <c r="O35" s="47" t="s">
        <v>552</v>
      </c>
      <c r="R35" s="3" t="s">
        <v>53</v>
      </c>
    </row>
    <row r="36" spans="2:18" x14ac:dyDescent="0.35">
      <c r="B36" s="48"/>
      <c r="C36" s="49"/>
      <c r="E36" s="28"/>
      <c r="G36" s="45"/>
      <c r="H36" s="45"/>
      <c r="I36" s="45"/>
      <c r="J36" s="29" t="str">
        <f t="shared" si="0"/>
        <v xml:space="preserve"> </v>
      </c>
      <c r="K36" s="31">
        <f t="shared" si="1"/>
        <v>0</v>
      </c>
      <c r="L36" s="31">
        <f t="shared" si="2"/>
        <v>0</v>
      </c>
      <c r="M36" s="47">
        <v>73091</v>
      </c>
      <c r="N36" s="47" t="s">
        <v>34</v>
      </c>
      <c r="O36" s="47" t="s">
        <v>552</v>
      </c>
      <c r="R36" s="3" t="s">
        <v>54</v>
      </c>
    </row>
    <row r="37" spans="2:18" x14ac:dyDescent="0.35">
      <c r="B37" s="48"/>
      <c r="C37" s="49"/>
      <c r="E37" s="28"/>
      <c r="G37" s="45"/>
      <c r="H37" s="45"/>
      <c r="I37" s="45"/>
      <c r="J37" s="29" t="str">
        <f t="shared" si="0"/>
        <v xml:space="preserve"> </v>
      </c>
      <c r="K37" s="31">
        <f t="shared" si="1"/>
        <v>0</v>
      </c>
      <c r="L37" s="31">
        <f t="shared" si="2"/>
        <v>0</v>
      </c>
      <c r="M37" s="47">
        <v>73091</v>
      </c>
      <c r="N37" s="47" t="s">
        <v>34</v>
      </c>
      <c r="O37" s="47" t="s">
        <v>552</v>
      </c>
      <c r="R37" s="3" t="s">
        <v>55</v>
      </c>
    </row>
    <row r="38" spans="2:18" x14ac:dyDescent="0.35">
      <c r="B38" s="48"/>
      <c r="C38" s="49"/>
      <c r="E38" s="28"/>
      <c r="G38" s="45"/>
      <c r="H38" s="45"/>
      <c r="I38" s="45"/>
      <c r="J38" s="29" t="str">
        <f t="shared" si="0"/>
        <v xml:space="preserve"> </v>
      </c>
      <c r="K38" s="31">
        <f t="shared" si="1"/>
        <v>0</v>
      </c>
      <c r="L38" s="31">
        <f t="shared" si="2"/>
        <v>0</v>
      </c>
      <c r="M38" s="47">
        <v>73091</v>
      </c>
      <c r="N38" s="47" t="s">
        <v>34</v>
      </c>
      <c r="O38" s="47" t="s">
        <v>552</v>
      </c>
      <c r="R38" s="3" t="s">
        <v>56</v>
      </c>
    </row>
    <row r="39" spans="2:18" x14ac:dyDescent="0.35">
      <c r="B39" s="48"/>
      <c r="C39" s="49"/>
      <c r="E39" s="28"/>
      <c r="G39" s="45"/>
      <c r="H39" s="45"/>
      <c r="I39" s="45"/>
      <c r="J39" s="29" t="str">
        <f t="shared" si="0"/>
        <v xml:space="preserve"> </v>
      </c>
      <c r="K39" s="31">
        <f t="shared" si="1"/>
        <v>0</v>
      </c>
      <c r="L39" s="31">
        <f t="shared" si="2"/>
        <v>0</v>
      </c>
      <c r="M39" s="47">
        <v>73091</v>
      </c>
      <c r="N39" s="47" t="s">
        <v>34</v>
      </c>
      <c r="O39" s="47" t="s">
        <v>552</v>
      </c>
      <c r="R39" s="3" t="s">
        <v>57</v>
      </c>
    </row>
    <row r="40" spans="2:18" x14ac:dyDescent="0.35">
      <c r="B40" s="48"/>
      <c r="C40" s="49"/>
      <c r="E40" s="28"/>
      <c r="G40" s="45"/>
      <c r="H40" s="45"/>
      <c r="I40" s="45"/>
      <c r="J40" s="29" t="str">
        <f t="shared" si="0"/>
        <v xml:space="preserve"> </v>
      </c>
      <c r="K40" s="31">
        <f t="shared" si="1"/>
        <v>0</v>
      </c>
      <c r="L40" s="31">
        <f t="shared" si="2"/>
        <v>0</v>
      </c>
      <c r="M40" s="47">
        <v>73091</v>
      </c>
      <c r="N40" s="47" t="s">
        <v>34</v>
      </c>
      <c r="O40" s="47" t="s">
        <v>552</v>
      </c>
      <c r="R40" s="3" t="s">
        <v>58</v>
      </c>
    </row>
    <row r="41" spans="2:18" x14ac:dyDescent="0.35">
      <c r="B41" s="48"/>
      <c r="C41" s="49"/>
      <c r="E41" s="28"/>
      <c r="G41" s="45"/>
      <c r="H41" s="45"/>
      <c r="I41" s="45"/>
      <c r="J41" s="29" t="str">
        <f t="shared" si="0"/>
        <v xml:space="preserve"> </v>
      </c>
      <c r="K41" s="31">
        <f t="shared" si="1"/>
        <v>0</v>
      </c>
      <c r="L41" s="31">
        <f t="shared" si="2"/>
        <v>0</v>
      </c>
      <c r="M41" s="47">
        <v>73091</v>
      </c>
      <c r="N41" s="47" t="s">
        <v>34</v>
      </c>
      <c r="O41" s="47" t="s">
        <v>552</v>
      </c>
      <c r="R41" s="3" t="s">
        <v>59</v>
      </c>
    </row>
    <row r="42" spans="2:18" x14ac:dyDescent="0.35">
      <c r="B42" s="48"/>
      <c r="C42" s="49"/>
      <c r="E42" s="28"/>
      <c r="G42" s="45"/>
      <c r="H42" s="45"/>
      <c r="I42" s="45"/>
      <c r="J42" s="29" t="str">
        <f t="shared" si="0"/>
        <v xml:space="preserve"> </v>
      </c>
      <c r="K42" s="31">
        <f t="shared" si="1"/>
        <v>0</v>
      </c>
      <c r="L42" s="31">
        <f t="shared" si="2"/>
        <v>0</v>
      </c>
      <c r="M42" s="47">
        <v>73091</v>
      </c>
      <c r="N42" s="47" t="s">
        <v>34</v>
      </c>
      <c r="O42" s="47" t="s">
        <v>552</v>
      </c>
      <c r="R42" s="3" t="s">
        <v>60</v>
      </c>
    </row>
    <row r="43" spans="2:18" x14ac:dyDescent="0.35">
      <c r="B43" s="48"/>
      <c r="C43" s="49"/>
      <c r="E43" s="28"/>
      <c r="G43" s="45"/>
      <c r="H43" s="45"/>
      <c r="I43" s="45"/>
      <c r="J43" s="29" t="str">
        <f t="shared" si="0"/>
        <v xml:space="preserve"> </v>
      </c>
      <c r="K43" s="31">
        <f t="shared" si="1"/>
        <v>0</v>
      </c>
      <c r="L43" s="31">
        <f t="shared" si="2"/>
        <v>0</v>
      </c>
      <c r="M43" s="47">
        <v>73091</v>
      </c>
      <c r="N43" s="47" t="s">
        <v>34</v>
      </c>
      <c r="O43" s="47" t="s">
        <v>552</v>
      </c>
      <c r="R43" s="3" t="s">
        <v>61</v>
      </c>
    </row>
    <row r="44" spans="2:18" x14ac:dyDescent="0.35">
      <c r="B44" s="48"/>
      <c r="C44" s="49"/>
      <c r="E44" s="28"/>
      <c r="G44" s="45"/>
      <c r="H44" s="45"/>
      <c r="I44" s="45"/>
      <c r="J44" s="29" t="str">
        <f t="shared" si="0"/>
        <v xml:space="preserve"> </v>
      </c>
      <c r="K44" s="31">
        <f t="shared" si="1"/>
        <v>0</v>
      </c>
      <c r="L44" s="31">
        <f t="shared" si="2"/>
        <v>0</v>
      </c>
      <c r="M44" s="47">
        <v>73091</v>
      </c>
      <c r="N44" s="47" t="s">
        <v>34</v>
      </c>
      <c r="O44" s="47" t="s">
        <v>552</v>
      </c>
      <c r="R44" s="3" t="s">
        <v>62</v>
      </c>
    </row>
    <row r="45" spans="2:18" x14ac:dyDescent="0.35">
      <c r="B45" s="48"/>
      <c r="C45" s="49"/>
      <c r="E45" s="28"/>
      <c r="G45" s="45"/>
      <c r="H45" s="45"/>
      <c r="I45" s="45"/>
      <c r="J45" s="29" t="str">
        <f t="shared" si="0"/>
        <v xml:space="preserve"> </v>
      </c>
      <c r="K45" s="31">
        <f t="shared" si="1"/>
        <v>0</v>
      </c>
      <c r="L45" s="31">
        <f t="shared" si="2"/>
        <v>0</v>
      </c>
      <c r="M45" s="47">
        <v>73091</v>
      </c>
      <c r="N45" s="47" t="s">
        <v>34</v>
      </c>
      <c r="O45" s="47" t="s">
        <v>552</v>
      </c>
      <c r="R45" s="3" t="s">
        <v>63</v>
      </c>
    </row>
    <row r="46" spans="2:18" x14ac:dyDescent="0.35">
      <c r="B46" s="48"/>
      <c r="C46" s="49"/>
      <c r="E46" s="28"/>
      <c r="G46" s="45"/>
      <c r="H46" s="45"/>
      <c r="I46" s="45"/>
      <c r="J46" s="29" t="str">
        <f t="shared" si="0"/>
        <v xml:space="preserve"> </v>
      </c>
      <c r="K46" s="31">
        <f t="shared" si="1"/>
        <v>0</v>
      </c>
      <c r="L46" s="31">
        <f t="shared" si="2"/>
        <v>0</v>
      </c>
      <c r="M46" s="47">
        <v>73091</v>
      </c>
      <c r="N46" s="47" t="s">
        <v>34</v>
      </c>
      <c r="O46" s="47" t="s">
        <v>552</v>
      </c>
      <c r="R46" s="3" t="s">
        <v>64</v>
      </c>
    </row>
    <row r="47" spans="2:18" x14ac:dyDescent="0.35">
      <c r="B47" s="48"/>
      <c r="C47" s="49"/>
      <c r="E47" s="28"/>
      <c r="G47" s="45"/>
      <c r="H47" s="45"/>
      <c r="I47" s="45"/>
      <c r="J47" s="29" t="str">
        <f t="shared" si="0"/>
        <v xml:space="preserve"> </v>
      </c>
      <c r="K47" s="31">
        <f t="shared" si="1"/>
        <v>0</v>
      </c>
      <c r="L47" s="31">
        <f t="shared" si="2"/>
        <v>0</v>
      </c>
      <c r="M47" s="47">
        <v>73091</v>
      </c>
      <c r="N47" s="47" t="s">
        <v>34</v>
      </c>
      <c r="O47" s="47" t="s">
        <v>552</v>
      </c>
      <c r="R47" s="3" t="s">
        <v>65</v>
      </c>
    </row>
    <row r="48" spans="2:18" x14ac:dyDescent="0.35">
      <c r="B48" s="48"/>
      <c r="C48" s="49"/>
      <c r="E48" s="28"/>
      <c r="G48" s="45"/>
      <c r="H48" s="45"/>
      <c r="I48" s="45"/>
      <c r="J48" s="29" t="str">
        <f t="shared" si="0"/>
        <v xml:space="preserve"> </v>
      </c>
      <c r="K48" s="31">
        <f t="shared" si="1"/>
        <v>0</v>
      </c>
      <c r="L48" s="31">
        <f t="shared" si="2"/>
        <v>0</v>
      </c>
      <c r="M48" s="47">
        <v>73091</v>
      </c>
      <c r="N48" s="47" t="s">
        <v>34</v>
      </c>
      <c r="O48" s="47" t="s">
        <v>552</v>
      </c>
      <c r="R48" s="3" t="s">
        <v>66</v>
      </c>
    </row>
    <row r="49" spans="2:18" x14ac:dyDescent="0.35">
      <c r="B49" s="48"/>
      <c r="C49" s="49"/>
      <c r="E49" s="28"/>
      <c r="G49" s="45"/>
      <c r="H49" s="45"/>
      <c r="I49" s="45"/>
      <c r="J49" s="29" t="str">
        <f t="shared" si="0"/>
        <v xml:space="preserve"> </v>
      </c>
      <c r="K49" s="31">
        <f t="shared" si="1"/>
        <v>0</v>
      </c>
      <c r="L49" s="31">
        <f t="shared" si="2"/>
        <v>0</v>
      </c>
      <c r="M49" s="47">
        <v>73091</v>
      </c>
      <c r="N49" s="47" t="s">
        <v>34</v>
      </c>
      <c r="O49" s="47" t="s">
        <v>552</v>
      </c>
      <c r="R49" s="3" t="s">
        <v>67</v>
      </c>
    </row>
    <row r="50" spans="2:18" x14ac:dyDescent="0.35">
      <c r="B50" s="48"/>
      <c r="C50" s="49"/>
      <c r="E50" s="28"/>
      <c r="G50" s="45"/>
      <c r="H50" s="45"/>
      <c r="I50" s="45"/>
      <c r="J50" s="29" t="str">
        <f t="shared" si="0"/>
        <v xml:space="preserve"> </v>
      </c>
      <c r="K50" s="31">
        <f t="shared" si="1"/>
        <v>0</v>
      </c>
      <c r="L50" s="31">
        <f t="shared" si="2"/>
        <v>0</v>
      </c>
      <c r="M50" s="47">
        <v>73091</v>
      </c>
      <c r="N50" s="47" t="s">
        <v>34</v>
      </c>
      <c r="O50" s="47" t="s">
        <v>552</v>
      </c>
      <c r="R50" s="3" t="s">
        <v>68</v>
      </c>
    </row>
    <row r="51" spans="2:18" x14ac:dyDescent="0.35">
      <c r="B51" s="48"/>
      <c r="C51" s="49"/>
      <c r="E51" s="28"/>
      <c r="G51" s="45"/>
      <c r="H51" s="45"/>
      <c r="I51" s="45"/>
      <c r="J51" s="29" t="str">
        <f t="shared" si="0"/>
        <v xml:space="preserve"> </v>
      </c>
      <c r="K51" s="31">
        <f t="shared" si="1"/>
        <v>0</v>
      </c>
      <c r="L51" s="31">
        <f t="shared" si="2"/>
        <v>0</v>
      </c>
      <c r="M51" s="47">
        <v>73091</v>
      </c>
      <c r="N51" s="47" t="s">
        <v>34</v>
      </c>
      <c r="O51" s="47" t="s">
        <v>552</v>
      </c>
      <c r="R51" s="3" t="s">
        <v>69</v>
      </c>
    </row>
    <row r="52" spans="2:18" x14ac:dyDescent="0.35">
      <c r="B52" s="48"/>
      <c r="C52" s="49"/>
      <c r="E52" s="28"/>
      <c r="G52" s="45"/>
      <c r="H52" s="45"/>
      <c r="I52" s="45"/>
      <c r="J52" s="29" t="str">
        <f t="shared" si="0"/>
        <v xml:space="preserve"> </v>
      </c>
      <c r="K52" s="31">
        <f t="shared" si="1"/>
        <v>0</v>
      </c>
      <c r="L52" s="31">
        <f t="shared" si="2"/>
        <v>0</v>
      </c>
      <c r="M52" s="47">
        <v>73091</v>
      </c>
      <c r="N52" s="47" t="s">
        <v>34</v>
      </c>
      <c r="O52" s="47" t="s">
        <v>552</v>
      </c>
      <c r="R52" s="3" t="s">
        <v>70</v>
      </c>
    </row>
    <row r="53" spans="2:18" x14ac:dyDescent="0.35">
      <c r="B53" s="48"/>
      <c r="C53" s="49"/>
      <c r="E53" s="28"/>
      <c r="G53" s="45"/>
      <c r="H53" s="45"/>
      <c r="I53" s="45"/>
      <c r="J53" s="29" t="str">
        <f t="shared" si="0"/>
        <v xml:space="preserve"> </v>
      </c>
      <c r="K53" s="31">
        <f t="shared" si="1"/>
        <v>0</v>
      </c>
      <c r="L53" s="31">
        <f t="shared" si="2"/>
        <v>0</v>
      </c>
      <c r="M53" s="47">
        <v>73091</v>
      </c>
      <c r="N53" s="47" t="s">
        <v>34</v>
      </c>
      <c r="O53" s="47" t="s">
        <v>552</v>
      </c>
      <c r="R53" s="3" t="s">
        <v>71</v>
      </c>
    </row>
    <row r="54" spans="2:18" x14ac:dyDescent="0.35">
      <c r="B54" s="48"/>
      <c r="C54" s="49"/>
      <c r="E54" s="28"/>
      <c r="G54" s="45"/>
      <c r="H54" s="45"/>
      <c r="I54" s="45"/>
      <c r="J54" s="29" t="str">
        <f t="shared" si="0"/>
        <v xml:space="preserve"> </v>
      </c>
      <c r="K54" s="31">
        <f t="shared" si="1"/>
        <v>0</v>
      </c>
      <c r="L54" s="31">
        <f t="shared" si="2"/>
        <v>0</v>
      </c>
      <c r="M54" s="47">
        <v>73091</v>
      </c>
      <c r="N54" s="47" t="s">
        <v>34</v>
      </c>
      <c r="O54" s="47" t="s">
        <v>552</v>
      </c>
      <c r="R54" s="3" t="s">
        <v>72</v>
      </c>
    </row>
    <row r="55" spans="2:18" x14ac:dyDescent="0.35">
      <c r="B55" s="48"/>
      <c r="C55" s="49"/>
      <c r="E55" s="28"/>
      <c r="G55" s="45"/>
      <c r="H55" s="45"/>
      <c r="I55" s="45"/>
      <c r="J55" s="29" t="str">
        <f t="shared" si="0"/>
        <v xml:space="preserve"> </v>
      </c>
      <c r="K55" s="31">
        <f t="shared" si="1"/>
        <v>0</v>
      </c>
      <c r="L55" s="31">
        <f t="shared" si="2"/>
        <v>0</v>
      </c>
      <c r="M55" s="47">
        <v>73091</v>
      </c>
      <c r="N55" s="47" t="s">
        <v>34</v>
      </c>
      <c r="O55" s="47" t="s">
        <v>552</v>
      </c>
      <c r="R55" s="3" t="s">
        <v>73</v>
      </c>
    </row>
    <row r="56" spans="2:18" x14ac:dyDescent="0.35">
      <c r="B56" s="48"/>
      <c r="C56" s="49"/>
      <c r="E56" s="28"/>
      <c r="G56" s="45"/>
      <c r="H56" s="45"/>
      <c r="I56" s="45"/>
      <c r="J56" s="29" t="str">
        <f t="shared" si="0"/>
        <v xml:space="preserve"> </v>
      </c>
      <c r="K56" s="31">
        <f t="shared" si="1"/>
        <v>0</v>
      </c>
      <c r="L56" s="31">
        <f t="shared" si="2"/>
        <v>0</v>
      </c>
      <c r="M56" s="47">
        <v>73091</v>
      </c>
      <c r="N56" s="47" t="s">
        <v>34</v>
      </c>
      <c r="O56" s="47" t="s">
        <v>552</v>
      </c>
      <c r="R56" s="3" t="s">
        <v>74</v>
      </c>
    </row>
    <row r="57" spans="2:18" x14ac:dyDescent="0.35">
      <c r="B57" s="48"/>
      <c r="C57" s="49"/>
      <c r="E57" s="28"/>
      <c r="G57" s="45"/>
      <c r="H57" s="45"/>
      <c r="I57" s="45"/>
      <c r="J57" s="29" t="str">
        <f t="shared" si="0"/>
        <v xml:space="preserve"> </v>
      </c>
      <c r="K57" s="31">
        <f t="shared" si="1"/>
        <v>0</v>
      </c>
      <c r="L57" s="31">
        <f t="shared" si="2"/>
        <v>0</v>
      </c>
      <c r="M57" s="47">
        <v>73091</v>
      </c>
      <c r="N57" s="47" t="s">
        <v>34</v>
      </c>
      <c r="O57" s="47" t="s">
        <v>552</v>
      </c>
      <c r="R57" s="3" t="s">
        <v>75</v>
      </c>
    </row>
    <row r="58" spans="2:18" x14ac:dyDescent="0.35">
      <c r="B58" s="48"/>
      <c r="C58" s="49"/>
      <c r="E58" s="28"/>
      <c r="G58" s="45"/>
      <c r="H58" s="45"/>
      <c r="I58" s="45"/>
      <c r="J58" s="29" t="str">
        <f t="shared" si="0"/>
        <v xml:space="preserve"> </v>
      </c>
      <c r="K58" s="31">
        <f t="shared" si="1"/>
        <v>0</v>
      </c>
      <c r="L58" s="31">
        <f t="shared" si="2"/>
        <v>0</v>
      </c>
      <c r="M58" s="47">
        <v>73091</v>
      </c>
      <c r="N58" s="47" t="s">
        <v>34</v>
      </c>
      <c r="O58" s="47" t="s">
        <v>552</v>
      </c>
      <c r="R58" s="3" t="s">
        <v>76</v>
      </c>
    </row>
    <row r="59" spans="2:18" x14ac:dyDescent="0.35">
      <c r="B59" s="48"/>
      <c r="C59" s="49"/>
      <c r="E59" s="28"/>
      <c r="G59" s="45"/>
      <c r="H59" s="45"/>
      <c r="I59" s="45"/>
      <c r="J59" s="29" t="str">
        <f t="shared" si="0"/>
        <v xml:space="preserve"> </v>
      </c>
      <c r="K59" s="31">
        <f t="shared" si="1"/>
        <v>0</v>
      </c>
      <c r="L59" s="31">
        <f t="shared" si="2"/>
        <v>0</v>
      </c>
      <c r="M59" s="47">
        <v>73091</v>
      </c>
      <c r="N59" s="47" t="s">
        <v>34</v>
      </c>
      <c r="O59" s="47" t="s">
        <v>552</v>
      </c>
      <c r="R59" s="3" t="s">
        <v>77</v>
      </c>
    </row>
    <row r="60" spans="2:18" x14ac:dyDescent="0.35">
      <c r="B60" s="48"/>
      <c r="C60" s="49"/>
      <c r="E60" s="28"/>
      <c r="G60" s="45"/>
      <c r="H60" s="45"/>
      <c r="I60" s="45"/>
      <c r="J60" s="29" t="str">
        <f t="shared" si="0"/>
        <v xml:space="preserve"> </v>
      </c>
      <c r="K60" s="31">
        <f t="shared" si="1"/>
        <v>0</v>
      </c>
      <c r="L60" s="31">
        <f t="shared" si="2"/>
        <v>0</v>
      </c>
      <c r="M60" s="47">
        <v>73091</v>
      </c>
      <c r="N60" s="47" t="s">
        <v>34</v>
      </c>
      <c r="O60" s="47" t="s">
        <v>552</v>
      </c>
      <c r="R60" s="3" t="s">
        <v>78</v>
      </c>
    </row>
    <row r="61" spans="2:18" x14ac:dyDescent="0.35">
      <c r="B61" s="48"/>
      <c r="C61" s="49"/>
      <c r="E61" s="28"/>
      <c r="G61" s="45"/>
      <c r="H61" s="45"/>
      <c r="I61" s="45"/>
      <c r="J61" s="29" t="str">
        <f t="shared" si="0"/>
        <v xml:space="preserve"> </v>
      </c>
      <c r="K61" s="31">
        <f t="shared" si="1"/>
        <v>0</v>
      </c>
      <c r="L61" s="31">
        <f t="shared" si="2"/>
        <v>0</v>
      </c>
      <c r="M61" s="47">
        <v>73091</v>
      </c>
      <c r="N61" s="47" t="s">
        <v>34</v>
      </c>
      <c r="O61" s="47" t="s">
        <v>552</v>
      </c>
      <c r="R61" s="3" t="s">
        <v>79</v>
      </c>
    </row>
    <row r="62" spans="2:18" x14ac:dyDescent="0.35">
      <c r="B62" s="48"/>
      <c r="C62" s="49"/>
      <c r="E62" s="28"/>
      <c r="G62" s="45"/>
      <c r="H62" s="45"/>
      <c r="I62" s="45"/>
      <c r="J62" s="29" t="str">
        <f t="shared" si="0"/>
        <v xml:space="preserve"> </v>
      </c>
      <c r="K62" s="31">
        <f t="shared" si="1"/>
        <v>0</v>
      </c>
      <c r="L62" s="31">
        <f t="shared" si="2"/>
        <v>0</v>
      </c>
      <c r="M62" s="47">
        <v>73091</v>
      </c>
      <c r="N62" s="47" t="s">
        <v>34</v>
      </c>
      <c r="O62" s="47" t="s">
        <v>552</v>
      </c>
      <c r="R62" s="3" t="s">
        <v>80</v>
      </c>
    </row>
    <row r="63" spans="2:18" x14ac:dyDescent="0.35">
      <c r="B63" s="48"/>
      <c r="C63" s="49"/>
      <c r="E63" s="28"/>
      <c r="G63" s="45"/>
      <c r="H63" s="45"/>
      <c r="I63" s="45"/>
      <c r="J63" s="29" t="str">
        <f t="shared" si="0"/>
        <v xml:space="preserve"> </v>
      </c>
      <c r="K63" s="31">
        <f t="shared" si="1"/>
        <v>0</v>
      </c>
      <c r="L63" s="31">
        <f t="shared" si="2"/>
        <v>0</v>
      </c>
      <c r="M63" s="47">
        <v>73091</v>
      </c>
      <c r="N63" s="47" t="s">
        <v>34</v>
      </c>
      <c r="O63" s="47" t="s">
        <v>552</v>
      </c>
      <c r="R63" s="3" t="s">
        <v>81</v>
      </c>
    </row>
  </sheetData>
  <mergeCells count="57">
    <mergeCell ref="M17:O17"/>
    <mergeCell ref="H15:I15"/>
    <mergeCell ref="Q3:Q4"/>
    <mergeCell ref="B5:G6"/>
    <mergeCell ref="C8:E8"/>
    <mergeCell ref="I8:K8"/>
    <mergeCell ref="C9:E9"/>
    <mergeCell ref="I9:K9"/>
    <mergeCell ref="C10:E10"/>
    <mergeCell ref="G10:K11"/>
    <mergeCell ref="C11:E11"/>
    <mergeCell ref="B18:C18"/>
    <mergeCell ref="B19:C19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62:C62"/>
    <mergeCell ref="B63:C63"/>
    <mergeCell ref="B56:C56"/>
    <mergeCell ref="B57:C57"/>
    <mergeCell ref="B58:C58"/>
    <mergeCell ref="B59:C59"/>
    <mergeCell ref="B60:C60"/>
    <mergeCell ref="B61:C61"/>
  </mergeCells>
  <conditionalFormatting sqref="C10:E10">
    <cfRule type="containsText" dxfId="20" priority="3" operator="containsText" text="NEW">
      <formula>NOT(ISERROR(SEARCH("NEW",C10)))</formula>
    </cfRule>
  </conditionalFormatting>
  <conditionalFormatting sqref="H19:H63">
    <cfRule type="containsText" dxfId="19" priority="6" operator="containsText" text="N">
      <formula>NOT(ISERROR(SEARCH("N",H19)))</formula>
    </cfRule>
  </conditionalFormatting>
  <conditionalFormatting sqref="K19:L63">
    <cfRule type="expression" dxfId="18" priority="1">
      <formula>IF($G19="multiple",1,FALSE)</formula>
    </cfRule>
  </conditionalFormatting>
  <conditionalFormatting sqref="Q5:Q9">
    <cfRule type="containsText" dxfId="17" priority="10" operator="containsText" text="Missing">
      <formula>NOT(ISERROR(SEARCH("Missing",Q5)))</formula>
    </cfRule>
  </conditionalFormatting>
  <conditionalFormatting sqref="Q10">
    <cfRule type="containsText" dxfId="16" priority="2" operator="containsText" text="Old">
      <formula>NOT(ISERROR(SEARCH("Old",Q10)))</formula>
    </cfRule>
  </conditionalFormatting>
  <conditionalFormatting sqref="Q13">
    <cfRule type="containsText" dxfId="15" priority="9" operator="containsText" text="Is this missing?">
      <formula>NOT(ISERROR(SEARCH("Is this missing?",Q13)))</formula>
    </cfRule>
  </conditionalFormatting>
  <conditionalFormatting sqref="Q15">
    <cfRule type="containsText" dxfId="14" priority="7" operator="containsText" text="Error">
      <formula>NOT(ISERROR(SEARCH("Error",Q15)))</formula>
    </cfRule>
  </conditionalFormatting>
  <dataValidations count="1">
    <dataValidation type="list" allowBlank="1" showInputMessage="1" showErrorMessage="1" sqref="H13 I19:I1048576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Key!$T$3:$T$221</xm:f>
          </x14:formula1>
          <xm:sqref>H15:I15</xm:sqref>
        </x14:dataValidation>
        <x14:dataValidation type="list" allowBlank="1" showInputMessage="1" showErrorMessage="1" xr:uid="{BB57AEA0-7318-4ED5-8B64-16A992F6DAE4}">
          <x14:formula1>
            <xm:f>Key!$O$3:$O$8</xm:f>
          </x14:formula1>
          <xm:sqref>G19:G63</xm:sqref>
        </x14:dataValidation>
        <x14:dataValidation type="list" allowBlank="1" showInputMessage="1" showErrorMessage="1" xr:uid="{7B218369-5CCE-44D0-97E2-E63D26E083F2}">
          <x14:formula1>
            <xm:f>Key!$G$3:$G$4</xm:f>
          </x14:formula1>
          <xm:sqref>H19:H63</xm:sqref>
        </x14:dataValidation>
        <x14:dataValidation type="list" allowBlank="1" showInputMessage="1" showErrorMessage="1" xr:uid="{EC8BA4AE-07EE-47EB-B095-58EAF8DB74F7}">
          <x14:formula1>
            <xm:f>Key!$O:$O</xm:f>
          </x14:formula1>
          <xm:sqref>N31:N63</xm:sqref>
        </x14:dataValidation>
        <x14:dataValidation type="list" allowBlank="1" showInputMessage="1" showErrorMessage="1" xr:uid="{472C32EC-B239-421F-88BD-8E17808FCC7D}">
          <x14:formula1>
            <xm:f>Key!$R:$R</xm:f>
          </x14:formula1>
          <xm:sqref>N19:N30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12D4-B9D1-4350-A3AE-B22975F27C31}">
  <sheetPr>
    <tabColor theme="5" tint="0.79998168889431442"/>
  </sheetPr>
  <dimension ref="A2:V1050"/>
  <sheetViews>
    <sheetView topLeftCell="B1" workbookViewId="0">
      <selection activeCell="I32" sqref="I32"/>
    </sheetView>
  </sheetViews>
  <sheetFormatPr defaultColWidth="9.1796875" defaultRowHeight="14.5" x14ac:dyDescent="0.35"/>
  <cols>
    <col min="1" max="2" width="27.453125" style="32" customWidth="1"/>
    <col min="3" max="4" width="9.1796875" style="1"/>
    <col min="5" max="5" width="10.7265625" style="1" bestFit="1" customWidth="1"/>
    <col min="6" max="14" width="9.1796875" style="1"/>
    <col min="15" max="15" width="26.81640625" style="1" bestFit="1" customWidth="1"/>
    <col min="16" max="19" width="9.1796875" style="1"/>
    <col min="20" max="20" width="22.453125" style="1" bestFit="1" customWidth="1"/>
    <col min="21" max="16384" width="9.1796875" style="1"/>
  </cols>
  <sheetData>
    <row r="2" spans="1:22" x14ac:dyDescent="0.35">
      <c r="A2" s="32" t="s">
        <v>82</v>
      </c>
      <c r="B2" s="32" t="s">
        <v>83</v>
      </c>
      <c r="E2" s="18">
        <v>45139</v>
      </c>
      <c r="T2" s="38" t="s">
        <v>4</v>
      </c>
      <c r="U2" s="38"/>
      <c r="V2" s="38"/>
    </row>
    <row r="3" spans="1:22" x14ac:dyDescent="0.35">
      <c r="A3" s="32" t="s">
        <v>84</v>
      </c>
      <c r="B3" s="32" t="s">
        <v>85</v>
      </c>
      <c r="E3" s="18">
        <v>45140</v>
      </c>
      <c r="G3" s="1" t="s">
        <v>33</v>
      </c>
      <c r="I3" s="1" t="s">
        <v>86</v>
      </c>
      <c r="J3" s="1" t="s">
        <v>87</v>
      </c>
      <c r="O3" s="1" t="s">
        <v>32</v>
      </c>
      <c r="P3" s="1" t="s">
        <v>88</v>
      </c>
      <c r="R3" s="1" t="s">
        <v>89</v>
      </c>
      <c r="T3" s="39" t="s">
        <v>90</v>
      </c>
      <c r="U3" s="39" t="s">
        <v>91</v>
      </c>
      <c r="V3" s="39" t="s">
        <v>92</v>
      </c>
    </row>
    <row r="4" spans="1:22" x14ac:dyDescent="0.35">
      <c r="E4" s="18">
        <v>45141</v>
      </c>
      <c r="G4" s="1" t="s">
        <v>93</v>
      </c>
      <c r="I4" s="1" t="s">
        <v>94</v>
      </c>
      <c r="J4" s="1" t="s">
        <v>95</v>
      </c>
      <c r="O4" s="1" t="s">
        <v>36</v>
      </c>
      <c r="P4" s="1" t="s">
        <v>96</v>
      </c>
      <c r="R4" s="1" t="s">
        <v>97</v>
      </c>
      <c r="T4" s="39" t="s">
        <v>98</v>
      </c>
      <c r="U4" s="39" t="s">
        <v>97</v>
      </c>
      <c r="V4" s="39" t="s">
        <v>99</v>
      </c>
    </row>
    <row r="5" spans="1:22" x14ac:dyDescent="0.35">
      <c r="E5" s="18">
        <v>45142</v>
      </c>
      <c r="I5" s="1" t="s">
        <v>100</v>
      </c>
      <c r="J5" s="1" t="s">
        <v>101</v>
      </c>
      <c r="O5" s="1" t="s">
        <v>39</v>
      </c>
      <c r="P5" s="1" t="s">
        <v>102</v>
      </c>
      <c r="R5" s="1" t="s">
        <v>91</v>
      </c>
      <c r="T5" s="39" t="s">
        <v>103</v>
      </c>
      <c r="U5" s="39" t="s">
        <v>91</v>
      </c>
      <c r="V5" s="39" t="s">
        <v>104</v>
      </c>
    </row>
    <row r="6" spans="1:22" x14ac:dyDescent="0.35">
      <c r="E6" s="18">
        <v>45143</v>
      </c>
      <c r="O6" s="1" t="s">
        <v>105</v>
      </c>
      <c r="P6" s="33">
        <v>7</v>
      </c>
      <c r="R6" s="1" t="s">
        <v>106</v>
      </c>
      <c r="T6" s="39" t="s">
        <v>107</v>
      </c>
      <c r="U6" s="39" t="s">
        <v>97</v>
      </c>
      <c r="V6" s="39" t="s">
        <v>108</v>
      </c>
    </row>
    <row r="7" spans="1:22" x14ac:dyDescent="0.35">
      <c r="E7" s="18">
        <v>45144</v>
      </c>
      <c r="O7" s="1" t="s">
        <v>109</v>
      </c>
      <c r="R7" s="1" t="s">
        <v>110</v>
      </c>
      <c r="T7" s="39" t="s">
        <v>111</v>
      </c>
      <c r="U7" s="42" t="s">
        <v>91</v>
      </c>
      <c r="V7" s="39" t="s">
        <v>112</v>
      </c>
    </row>
    <row r="8" spans="1:22" x14ac:dyDescent="0.35">
      <c r="E8" s="18">
        <v>45145</v>
      </c>
      <c r="O8" s="1" t="s">
        <v>113</v>
      </c>
      <c r="R8" s="1" t="s">
        <v>34</v>
      </c>
      <c r="T8" s="39" t="s">
        <v>114</v>
      </c>
      <c r="U8" s="39" t="s">
        <v>89</v>
      </c>
      <c r="V8" s="40" t="s">
        <v>115</v>
      </c>
    </row>
    <row r="9" spans="1:22" x14ac:dyDescent="0.35">
      <c r="E9" s="18">
        <v>45146</v>
      </c>
      <c r="R9" s="1" t="s">
        <v>116</v>
      </c>
      <c r="T9" s="39" t="s">
        <v>117</v>
      </c>
      <c r="U9" s="39" t="s">
        <v>97</v>
      </c>
      <c r="V9" s="39" t="s">
        <v>118</v>
      </c>
    </row>
    <row r="10" spans="1:22" x14ac:dyDescent="0.35">
      <c r="E10" s="18">
        <v>45147</v>
      </c>
      <c r="R10" s="1" t="s">
        <v>119</v>
      </c>
      <c r="T10" s="39" t="s">
        <v>120</v>
      </c>
      <c r="U10" s="39" t="s">
        <v>97</v>
      </c>
      <c r="V10" s="39" t="s">
        <v>121</v>
      </c>
    </row>
    <row r="11" spans="1:22" x14ac:dyDescent="0.35">
      <c r="E11" s="18">
        <v>45148</v>
      </c>
      <c r="R11" s="1" t="s">
        <v>122</v>
      </c>
      <c r="T11" s="39" t="s">
        <v>123</v>
      </c>
      <c r="U11" s="42" t="s">
        <v>91</v>
      </c>
      <c r="V11" s="39" t="s">
        <v>124</v>
      </c>
    </row>
    <row r="12" spans="1:22" x14ac:dyDescent="0.35">
      <c r="E12" s="18">
        <v>45149</v>
      </c>
      <c r="R12" s="1" t="s">
        <v>125</v>
      </c>
      <c r="T12" s="39" t="s">
        <v>126</v>
      </c>
      <c r="U12" s="39" t="s">
        <v>89</v>
      </c>
      <c r="V12" s="40" t="s">
        <v>127</v>
      </c>
    </row>
    <row r="13" spans="1:22" x14ac:dyDescent="0.35">
      <c r="E13" s="18">
        <v>45150</v>
      </c>
      <c r="R13" s="1" t="s">
        <v>128</v>
      </c>
      <c r="T13" s="39" t="s">
        <v>129</v>
      </c>
      <c r="U13" s="39" t="s">
        <v>97</v>
      </c>
      <c r="V13" s="39" t="s">
        <v>130</v>
      </c>
    </row>
    <row r="14" spans="1:22" x14ac:dyDescent="0.35">
      <c r="E14" s="18">
        <v>45151</v>
      </c>
      <c r="R14" s="1" t="s">
        <v>131</v>
      </c>
      <c r="T14" s="39" t="s">
        <v>132</v>
      </c>
      <c r="U14" s="42" t="s">
        <v>91</v>
      </c>
      <c r="V14" s="39" t="s">
        <v>133</v>
      </c>
    </row>
    <row r="15" spans="1:22" x14ac:dyDescent="0.35">
      <c r="E15" s="18">
        <v>45152</v>
      </c>
      <c r="R15" s="1" t="s">
        <v>134</v>
      </c>
      <c r="T15" s="39" t="s">
        <v>135</v>
      </c>
      <c r="U15" s="43" t="s">
        <v>97</v>
      </c>
      <c r="V15" s="39" t="s">
        <v>136</v>
      </c>
    </row>
    <row r="16" spans="1:22" x14ac:dyDescent="0.35">
      <c r="E16" s="18">
        <v>45153</v>
      </c>
      <c r="R16" s="1" t="s">
        <v>137</v>
      </c>
      <c r="T16" s="39" t="s">
        <v>138</v>
      </c>
      <c r="U16" s="39" t="s">
        <v>89</v>
      </c>
      <c r="V16" s="40" t="s">
        <v>139</v>
      </c>
    </row>
    <row r="17" spans="5:22" x14ac:dyDescent="0.35">
      <c r="E17" s="18">
        <v>45154</v>
      </c>
      <c r="R17" s="1" t="s">
        <v>140</v>
      </c>
      <c r="T17" s="39" t="s">
        <v>141</v>
      </c>
      <c r="U17" s="39" t="s">
        <v>97</v>
      </c>
      <c r="V17" s="39" t="s">
        <v>142</v>
      </c>
    </row>
    <row r="18" spans="5:22" x14ac:dyDescent="0.35">
      <c r="E18" s="18">
        <v>45155</v>
      </c>
      <c r="R18" s="1" t="s">
        <v>143</v>
      </c>
      <c r="T18" s="39" t="s">
        <v>144</v>
      </c>
      <c r="U18" s="39" t="s">
        <v>89</v>
      </c>
      <c r="V18" s="40" t="s">
        <v>145</v>
      </c>
    </row>
    <row r="19" spans="5:22" x14ac:dyDescent="0.35">
      <c r="E19" s="18">
        <v>45156</v>
      </c>
      <c r="R19" s="1" t="s">
        <v>146</v>
      </c>
      <c r="T19" s="41" t="s">
        <v>147</v>
      </c>
      <c r="U19" s="39" t="s">
        <v>97</v>
      </c>
      <c r="V19" s="41" t="s">
        <v>148</v>
      </c>
    </row>
    <row r="20" spans="5:22" x14ac:dyDescent="0.35">
      <c r="E20" s="18">
        <v>45157</v>
      </c>
      <c r="T20" s="39" t="s">
        <v>149</v>
      </c>
      <c r="U20" s="39" t="s">
        <v>91</v>
      </c>
      <c r="V20" s="39" t="s">
        <v>150</v>
      </c>
    </row>
    <row r="21" spans="5:22" x14ac:dyDescent="0.35">
      <c r="E21" s="18">
        <v>45158</v>
      </c>
      <c r="T21" s="39" t="s">
        <v>151</v>
      </c>
      <c r="U21" s="39" t="s">
        <v>97</v>
      </c>
      <c r="V21" s="39" t="s">
        <v>152</v>
      </c>
    </row>
    <row r="22" spans="5:22" x14ac:dyDescent="0.35">
      <c r="E22" s="18">
        <v>45159</v>
      </c>
      <c r="T22" s="39" t="s">
        <v>153</v>
      </c>
      <c r="U22" s="39" t="s">
        <v>97</v>
      </c>
      <c r="V22" s="39" t="s">
        <v>154</v>
      </c>
    </row>
    <row r="23" spans="5:22" x14ac:dyDescent="0.35">
      <c r="E23" s="18">
        <v>45160</v>
      </c>
      <c r="T23" s="39" t="s">
        <v>155</v>
      </c>
      <c r="U23" s="39" t="s">
        <v>89</v>
      </c>
      <c r="V23" s="40" t="s">
        <v>156</v>
      </c>
    </row>
    <row r="24" spans="5:22" x14ac:dyDescent="0.35">
      <c r="E24" s="18">
        <v>45161</v>
      </c>
      <c r="T24" s="39" t="s">
        <v>157</v>
      </c>
      <c r="U24" s="39" t="s">
        <v>89</v>
      </c>
      <c r="V24" s="40" t="s">
        <v>158</v>
      </c>
    </row>
    <row r="25" spans="5:22" x14ac:dyDescent="0.35">
      <c r="E25" s="18">
        <v>45162</v>
      </c>
      <c r="T25" s="39" t="s">
        <v>159</v>
      </c>
      <c r="U25" s="39" t="s">
        <v>97</v>
      </c>
      <c r="V25" s="39" t="s">
        <v>160</v>
      </c>
    </row>
    <row r="26" spans="5:22" x14ac:dyDescent="0.35">
      <c r="E26" s="18">
        <v>45163</v>
      </c>
      <c r="T26" s="39" t="s">
        <v>161</v>
      </c>
      <c r="U26" s="39" t="s">
        <v>97</v>
      </c>
      <c r="V26" s="39" t="s">
        <v>162</v>
      </c>
    </row>
    <row r="27" spans="5:22" x14ac:dyDescent="0.35">
      <c r="E27" s="18">
        <v>45164</v>
      </c>
      <c r="T27" s="39" t="s">
        <v>163</v>
      </c>
      <c r="U27" s="39" t="s">
        <v>89</v>
      </c>
      <c r="V27" s="40" t="s">
        <v>164</v>
      </c>
    </row>
    <row r="28" spans="5:22" x14ac:dyDescent="0.35">
      <c r="E28" s="18">
        <v>45165</v>
      </c>
      <c r="T28" s="39" t="s">
        <v>165</v>
      </c>
      <c r="U28" s="42" t="s">
        <v>91</v>
      </c>
      <c r="V28" s="39" t="s">
        <v>166</v>
      </c>
    </row>
    <row r="29" spans="5:22" x14ac:dyDescent="0.35">
      <c r="E29" s="18">
        <v>45166</v>
      </c>
      <c r="T29" s="39" t="s">
        <v>167</v>
      </c>
      <c r="U29" s="42" t="s">
        <v>91</v>
      </c>
      <c r="V29" s="39" t="s">
        <v>168</v>
      </c>
    </row>
    <row r="30" spans="5:22" x14ac:dyDescent="0.35">
      <c r="E30" s="18">
        <v>45167</v>
      </c>
      <c r="T30" s="41" t="s">
        <v>169</v>
      </c>
      <c r="U30" s="39" t="s">
        <v>97</v>
      </c>
      <c r="V30" s="41" t="s">
        <v>170</v>
      </c>
    </row>
    <row r="31" spans="5:22" x14ac:dyDescent="0.35">
      <c r="E31" s="18">
        <v>45168</v>
      </c>
      <c r="T31" s="39" t="s">
        <v>171</v>
      </c>
      <c r="U31" s="39" t="s">
        <v>89</v>
      </c>
      <c r="V31" s="40" t="s">
        <v>172</v>
      </c>
    </row>
    <row r="32" spans="5:22" x14ac:dyDescent="0.35">
      <c r="E32" s="18">
        <v>45169</v>
      </c>
      <c r="T32" s="39" t="s">
        <v>173</v>
      </c>
      <c r="U32" s="42" t="s">
        <v>91</v>
      </c>
      <c r="V32" s="39" t="s">
        <v>174</v>
      </c>
    </row>
    <row r="33" spans="5:22" x14ac:dyDescent="0.35">
      <c r="E33" s="18">
        <v>45170</v>
      </c>
      <c r="T33" s="39" t="s">
        <v>175</v>
      </c>
      <c r="U33" s="39" t="s">
        <v>97</v>
      </c>
      <c r="V33" s="39" t="s">
        <v>176</v>
      </c>
    </row>
    <row r="34" spans="5:22" x14ac:dyDescent="0.35">
      <c r="E34" s="18">
        <v>45171</v>
      </c>
      <c r="T34" s="39" t="s">
        <v>177</v>
      </c>
      <c r="U34" s="39" t="s">
        <v>97</v>
      </c>
      <c r="V34" s="39" t="s">
        <v>178</v>
      </c>
    </row>
    <row r="35" spans="5:22" x14ac:dyDescent="0.35">
      <c r="E35" s="18">
        <v>45172</v>
      </c>
      <c r="T35" s="39" t="s">
        <v>179</v>
      </c>
      <c r="U35" s="39" t="s">
        <v>91</v>
      </c>
      <c r="V35" s="39" t="s">
        <v>180</v>
      </c>
    </row>
    <row r="36" spans="5:22" x14ac:dyDescent="0.35">
      <c r="E36" s="18">
        <v>45173</v>
      </c>
      <c r="T36" s="39" t="s">
        <v>181</v>
      </c>
      <c r="U36" s="39" t="s">
        <v>97</v>
      </c>
      <c r="V36" s="39" t="s">
        <v>182</v>
      </c>
    </row>
    <row r="37" spans="5:22" x14ac:dyDescent="0.35">
      <c r="E37" s="18">
        <v>45174</v>
      </c>
      <c r="T37" s="39" t="s">
        <v>183</v>
      </c>
      <c r="U37" s="39" t="s">
        <v>97</v>
      </c>
      <c r="V37" s="39" t="s">
        <v>184</v>
      </c>
    </row>
    <row r="38" spans="5:22" x14ac:dyDescent="0.35">
      <c r="E38" s="18">
        <v>45175</v>
      </c>
      <c r="T38" s="39" t="s">
        <v>185</v>
      </c>
      <c r="U38" s="39" t="s">
        <v>89</v>
      </c>
      <c r="V38" s="40" t="s">
        <v>186</v>
      </c>
    </row>
    <row r="39" spans="5:22" x14ac:dyDescent="0.35">
      <c r="E39" s="18">
        <v>45176</v>
      </c>
      <c r="T39" s="39" t="s">
        <v>187</v>
      </c>
      <c r="U39" s="39" t="s">
        <v>97</v>
      </c>
      <c r="V39" s="40" t="s">
        <v>188</v>
      </c>
    </row>
    <row r="40" spans="5:22" x14ac:dyDescent="0.35">
      <c r="E40" s="18">
        <v>45177</v>
      </c>
      <c r="T40" s="39" t="s">
        <v>189</v>
      </c>
      <c r="U40" s="39" t="s">
        <v>91</v>
      </c>
      <c r="V40" s="40" t="s">
        <v>190</v>
      </c>
    </row>
    <row r="41" spans="5:22" x14ac:dyDescent="0.35">
      <c r="E41" s="18">
        <v>45178</v>
      </c>
      <c r="T41" s="39" t="s">
        <v>191</v>
      </c>
      <c r="U41" s="39" t="s">
        <v>97</v>
      </c>
      <c r="V41" s="39" t="s">
        <v>192</v>
      </c>
    </row>
    <row r="42" spans="5:22" x14ac:dyDescent="0.35">
      <c r="E42" s="18">
        <v>45179</v>
      </c>
      <c r="T42" s="39" t="s">
        <v>193</v>
      </c>
      <c r="U42" s="39" t="s">
        <v>97</v>
      </c>
      <c r="V42" s="39" t="s">
        <v>194</v>
      </c>
    </row>
    <row r="43" spans="5:22" x14ac:dyDescent="0.35">
      <c r="E43" s="18">
        <v>45180</v>
      </c>
      <c r="T43" s="39" t="s">
        <v>195</v>
      </c>
      <c r="U43" s="39" t="s">
        <v>97</v>
      </c>
      <c r="V43" s="39" t="s">
        <v>196</v>
      </c>
    </row>
    <row r="44" spans="5:22" x14ac:dyDescent="0.35">
      <c r="E44" s="18">
        <v>45181</v>
      </c>
      <c r="T44" s="39" t="s">
        <v>197</v>
      </c>
      <c r="U44" s="39" t="s">
        <v>91</v>
      </c>
      <c r="V44" s="39" t="s">
        <v>198</v>
      </c>
    </row>
    <row r="45" spans="5:22" x14ac:dyDescent="0.35">
      <c r="E45" s="18">
        <v>45182</v>
      </c>
      <c r="T45" s="39" t="s">
        <v>199</v>
      </c>
      <c r="U45" s="39" t="s">
        <v>91</v>
      </c>
      <c r="V45" s="39" t="s">
        <v>200</v>
      </c>
    </row>
    <row r="46" spans="5:22" x14ac:dyDescent="0.35">
      <c r="E46" s="18">
        <v>45183</v>
      </c>
      <c r="T46" s="39" t="s">
        <v>201</v>
      </c>
      <c r="U46" s="39" t="s">
        <v>97</v>
      </c>
      <c r="V46" s="39" t="s">
        <v>202</v>
      </c>
    </row>
    <row r="47" spans="5:22" x14ac:dyDescent="0.35">
      <c r="E47" s="18">
        <v>45184</v>
      </c>
      <c r="T47" s="39" t="s">
        <v>203</v>
      </c>
      <c r="U47" s="39" t="s">
        <v>97</v>
      </c>
      <c r="V47" s="37" t="s">
        <v>204</v>
      </c>
    </row>
    <row r="48" spans="5:22" x14ac:dyDescent="0.35">
      <c r="E48" s="18">
        <v>45185</v>
      </c>
      <c r="T48" s="39" t="s">
        <v>205</v>
      </c>
      <c r="U48" s="39" t="s">
        <v>89</v>
      </c>
      <c r="V48" s="40" t="s">
        <v>206</v>
      </c>
    </row>
    <row r="49" spans="5:22" x14ac:dyDescent="0.35">
      <c r="E49" s="18">
        <v>45186</v>
      </c>
      <c r="T49" s="39" t="s">
        <v>207</v>
      </c>
      <c r="U49" s="39" t="s">
        <v>89</v>
      </c>
      <c r="V49" s="40" t="s">
        <v>208</v>
      </c>
    </row>
    <row r="50" spans="5:22" x14ac:dyDescent="0.35">
      <c r="E50" s="18">
        <v>45187</v>
      </c>
      <c r="T50" s="39" t="s">
        <v>209</v>
      </c>
      <c r="U50" s="39" t="s">
        <v>97</v>
      </c>
      <c r="V50" s="39" t="s">
        <v>210</v>
      </c>
    </row>
    <row r="51" spans="5:22" x14ac:dyDescent="0.35">
      <c r="E51" s="18">
        <v>45188</v>
      </c>
      <c r="T51" s="39" t="s">
        <v>211</v>
      </c>
      <c r="U51" s="39" t="s">
        <v>97</v>
      </c>
      <c r="V51" s="39" t="s">
        <v>212</v>
      </c>
    </row>
    <row r="52" spans="5:22" x14ac:dyDescent="0.35">
      <c r="E52" s="18">
        <v>45189</v>
      </c>
      <c r="T52" s="39" t="s">
        <v>213</v>
      </c>
      <c r="U52" s="39" t="s">
        <v>89</v>
      </c>
      <c r="V52" s="40" t="s">
        <v>214</v>
      </c>
    </row>
    <row r="53" spans="5:22" x14ac:dyDescent="0.35">
      <c r="E53" s="18">
        <v>45190</v>
      </c>
      <c r="T53" s="39" t="s">
        <v>215</v>
      </c>
      <c r="U53" s="42" t="s">
        <v>97</v>
      </c>
      <c r="V53" s="39" t="s">
        <v>216</v>
      </c>
    </row>
    <row r="54" spans="5:22" x14ac:dyDescent="0.35">
      <c r="E54" s="18">
        <v>45191</v>
      </c>
      <c r="T54" s="39" t="s">
        <v>217</v>
      </c>
      <c r="U54" s="39" t="s">
        <v>97</v>
      </c>
      <c r="V54" s="39" t="s">
        <v>218</v>
      </c>
    </row>
    <row r="55" spans="5:22" x14ac:dyDescent="0.35">
      <c r="E55" s="18">
        <v>45192</v>
      </c>
      <c r="T55" s="39" t="s">
        <v>219</v>
      </c>
      <c r="U55" s="39" t="s">
        <v>97</v>
      </c>
      <c r="V55" s="39" t="s">
        <v>220</v>
      </c>
    </row>
    <row r="56" spans="5:22" x14ac:dyDescent="0.35">
      <c r="E56" s="18">
        <v>45193</v>
      </c>
      <c r="T56" s="39" t="s">
        <v>221</v>
      </c>
      <c r="U56" s="39" t="s">
        <v>89</v>
      </c>
      <c r="V56" s="40" t="s">
        <v>222</v>
      </c>
    </row>
    <row r="57" spans="5:22" x14ac:dyDescent="0.35">
      <c r="E57" s="18">
        <v>45194</v>
      </c>
      <c r="T57" s="39" t="s">
        <v>223</v>
      </c>
      <c r="U57" s="39" t="s">
        <v>89</v>
      </c>
      <c r="V57" s="40" t="s">
        <v>224</v>
      </c>
    </row>
    <row r="58" spans="5:22" x14ac:dyDescent="0.35">
      <c r="E58" s="18">
        <v>45195</v>
      </c>
      <c r="T58" s="39" t="s">
        <v>225</v>
      </c>
      <c r="U58" s="39" t="s">
        <v>97</v>
      </c>
      <c r="V58" s="39" t="s">
        <v>226</v>
      </c>
    </row>
    <row r="59" spans="5:22" x14ac:dyDescent="0.35">
      <c r="E59" s="18">
        <v>45196</v>
      </c>
      <c r="T59" s="39" t="s">
        <v>227</v>
      </c>
      <c r="U59" s="39" t="s">
        <v>91</v>
      </c>
      <c r="V59" s="37" t="s">
        <v>228</v>
      </c>
    </row>
    <row r="60" spans="5:22" x14ac:dyDescent="0.35">
      <c r="E60" s="18">
        <v>45197</v>
      </c>
      <c r="T60" s="39" t="s">
        <v>229</v>
      </c>
      <c r="U60" s="42" t="s">
        <v>91</v>
      </c>
      <c r="V60" s="39" t="s">
        <v>230</v>
      </c>
    </row>
    <row r="61" spans="5:22" x14ac:dyDescent="0.35">
      <c r="E61" s="18">
        <v>45198</v>
      </c>
      <c r="T61" s="39" t="s">
        <v>231</v>
      </c>
      <c r="U61" s="39" t="s">
        <v>97</v>
      </c>
      <c r="V61" s="37" t="s">
        <v>232</v>
      </c>
    </row>
    <row r="62" spans="5:22" x14ac:dyDescent="0.35">
      <c r="E62" s="18">
        <v>45199</v>
      </c>
      <c r="T62" s="39" t="s">
        <v>233</v>
      </c>
      <c r="U62" s="42" t="s">
        <v>97</v>
      </c>
      <c r="V62" s="39" t="s">
        <v>234</v>
      </c>
    </row>
    <row r="63" spans="5:22" x14ac:dyDescent="0.35">
      <c r="E63" s="18">
        <v>45200</v>
      </c>
      <c r="T63" s="39" t="s">
        <v>235</v>
      </c>
      <c r="U63" s="39" t="s">
        <v>97</v>
      </c>
      <c r="V63" s="37" t="s">
        <v>236</v>
      </c>
    </row>
    <row r="64" spans="5:22" x14ac:dyDescent="0.35">
      <c r="E64" s="18">
        <v>45201</v>
      </c>
      <c r="T64" s="39" t="s">
        <v>237</v>
      </c>
      <c r="U64" s="39" t="s">
        <v>97</v>
      </c>
      <c r="V64" s="39" t="s">
        <v>238</v>
      </c>
    </row>
    <row r="65" spans="5:22" x14ac:dyDescent="0.35">
      <c r="E65" s="18">
        <v>45202</v>
      </c>
      <c r="T65" s="39" t="s">
        <v>239</v>
      </c>
      <c r="U65" s="42" t="s">
        <v>91</v>
      </c>
      <c r="V65" s="39" t="s">
        <v>240</v>
      </c>
    </row>
    <row r="66" spans="5:22" x14ac:dyDescent="0.35">
      <c r="E66" s="18">
        <v>45203</v>
      </c>
      <c r="T66" s="39" t="s">
        <v>241</v>
      </c>
      <c r="U66" s="39" t="s">
        <v>97</v>
      </c>
      <c r="V66" s="39" t="s">
        <v>242</v>
      </c>
    </row>
    <row r="67" spans="5:22" x14ac:dyDescent="0.35">
      <c r="E67" s="18">
        <v>45204</v>
      </c>
      <c r="T67" s="39" t="s">
        <v>243</v>
      </c>
      <c r="U67" s="42" t="s">
        <v>91</v>
      </c>
      <c r="V67" s="39" t="s">
        <v>244</v>
      </c>
    </row>
    <row r="68" spans="5:22" x14ac:dyDescent="0.35">
      <c r="E68" s="18">
        <v>45205</v>
      </c>
      <c r="T68" s="39" t="s">
        <v>245</v>
      </c>
      <c r="U68" s="39" t="s">
        <v>91</v>
      </c>
      <c r="V68" s="39" t="s">
        <v>246</v>
      </c>
    </row>
    <row r="69" spans="5:22" x14ac:dyDescent="0.35">
      <c r="E69" s="18">
        <v>45206</v>
      </c>
      <c r="T69" s="39" t="s">
        <v>247</v>
      </c>
      <c r="U69" s="39" t="s">
        <v>97</v>
      </c>
      <c r="V69" s="37" t="s">
        <v>248</v>
      </c>
    </row>
    <row r="70" spans="5:22" x14ac:dyDescent="0.35">
      <c r="E70" s="18">
        <v>45207</v>
      </c>
      <c r="T70" s="39" t="s">
        <v>249</v>
      </c>
      <c r="U70" s="39" t="s">
        <v>97</v>
      </c>
      <c r="V70" s="37" t="s">
        <v>250</v>
      </c>
    </row>
    <row r="71" spans="5:22" x14ac:dyDescent="0.35">
      <c r="E71" s="18">
        <v>45208</v>
      </c>
      <c r="T71" s="39" t="s">
        <v>251</v>
      </c>
      <c r="U71" s="39" t="s">
        <v>97</v>
      </c>
      <c r="V71" s="39" t="s">
        <v>252</v>
      </c>
    </row>
    <row r="72" spans="5:22" x14ac:dyDescent="0.35">
      <c r="E72" s="18">
        <v>45209</v>
      </c>
      <c r="T72" s="39" t="s">
        <v>253</v>
      </c>
      <c r="U72" s="39" t="s">
        <v>97</v>
      </c>
      <c r="V72" s="37" t="s">
        <v>254</v>
      </c>
    </row>
    <row r="73" spans="5:22" x14ac:dyDescent="0.35">
      <c r="E73" s="18">
        <v>45210</v>
      </c>
      <c r="T73" s="39" t="s">
        <v>255</v>
      </c>
      <c r="U73" s="39" t="s">
        <v>97</v>
      </c>
      <c r="V73" s="39" t="s">
        <v>256</v>
      </c>
    </row>
    <row r="74" spans="5:22" x14ac:dyDescent="0.35">
      <c r="E74" s="18">
        <v>45211</v>
      </c>
      <c r="T74" s="41" t="s">
        <v>257</v>
      </c>
      <c r="U74" s="39" t="s">
        <v>97</v>
      </c>
      <c r="V74" s="41" t="s">
        <v>258</v>
      </c>
    </row>
    <row r="75" spans="5:22" x14ac:dyDescent="0.35">
      <c r="E75" s="18">
        <v>45212</v>
      </c>
      <c r="T75" s="39" t="s">
        <v>259</v>
      </c>
      <c r="U75" s="39" t="s">
        <v>89</v>
      </c>
      <c r="V75" s="40" t="s">
        <v>260</v>
      </c>
    </row>
    <row r="76" spans="5:22" x14ac:dyDescent="0.35">
      <c r="E76" s="18">
        <v>45213</v>
      </c>
      <c r="T76" s="39" t="s">
        <v>261</v>
      </c>
      <c r="U76" s="42" t="s">
        <v>91</v>
      </c>
      <c r="V76" s="39" t="s">
        <v>262</v>
      </c>
    </row>
    <row r="77" spans="5:22" x14ac:dyDescent="0.35">
      <c r="E77" s="18">
        <v>45214</v>
      </c>
      <c r="T77" s="39" t="s">
        <v>263</v>
      </c>
      <c r="U77" s="39" t="s">
        <v>91</v>
      </c>
      <c r="V77" s="39" t="s">
        <v>264</v>
      </c>
    </row>
    <row r="78" spans="5:22" x14ac:dyDescent="0.35">
      <c r="E78" s="18">
        <v>45215</v>
      </c>
      <c r="T78" s="39" t="s">
        <v>265</v>
      </c>
      <c r="U78" s="39" t="s">
        <v>97</v>
      </c>
      <c r="V78" s="39" t="s">
        <v>266</v>
      </c>
    </row>
    <row r="79" spans="5:22" x14ac:dyDescent="0.35">
      <c r="E79" s="18">
        <v>45216</v>
      </c>
      <c r="T79" s="39" t="s">
        <v>267</v>
      </c>
      <c r="U79" s="39" t="s">
        <v>97</v>
      </c>
      <c r="V79" s="39" t="s">
        <v>268</v>
      </c>
    </row>
    <row r="80" spans="5:22" x14ac:dyDescent="0.35">
      <c r="E80" s="18">
        <v>45217</v>
      </c>
      <c r="T80" s="39" t="s">
        <v>269</v>
      </c>
      <c r="U80" s="39" t="s">
        <v>89</v>
      </c>
      <c r="V80" s="40" t="s">
        <v>270</v>
      </c>
    </row>
    <row r="81" spans="5:22" x14ac:dyDescent="0.35">
      <c r="E81" s="18">
        <v>45218</v>
      </c>
      <c r="T81" s="39" t="s">
        <v>271</v>
      </c>
      <c r="U81" s="39" t="s">
        <v>89</v>
      </c>
      <c r="V81" s="40" t="s">
        <v>272</v>
      </c>
    </row>
    <row r="82" spans="5:22" x14ac:dyDescent="0.35">
      <c r="E82" s="18">
        <v>45219</v>
      </c>
      <c r="T82" s="39" t="s">
        <v>273</v>
      </c>
      <c r="U82" s="39" t="s">
        <v>97</v>
      </c>
      <c r="V82" s="39" t="s">
        <v>274</v>
      </c>
    </row>
    <row r="83" spans="5:22" x14ac:dyDescent="0.35">
      <c r="E83" s="18">
        <v>45220</v>
      </c>
      <c r="T83" s="39" t="s">
        <v>275</v>
      </c>
      <c r="U83" s="39" t="s">
        <v>97</v>
      </c>
      <c r="V83" s="37" t="s">
        <v>276</v>
      </c>
    </row>
    <row r="84" spans="5:22" x14ac:dyDescent="0.35">
      <c r="E84" s="18">
        <v>45221</v>
      </c>
      <c r="T84" s="39" t="s">
        <v>277</v>
      </c>
      <c r="U84" s="39" t="s">
        <v>97</v>
      </c>
      <c r="V84" s="37" t="s">
        <v>278</v>
      </c>
    </row>
    <row r="85" spans="5:22" x14ac:dyDescent="0.35">
      <c r="E85" s="18">
        <v>45222</v>
      </c>
      <c r="T85" s="39" t="s">
        <v>279</v>
      </c>
      <c r="U85" s="39" t="s">
        <v>97</v>
      </c>
      <c r="V85" s="37" t="s">
        <v>280</v>
      </c>
    </row>
    <row r="86" spans="5:22" x14ac:dyDescent="0.35">
      <c r="E86" s="18">
        <v>45223</v>
      </c>
      <c r="T86" s="39" t="s">
        <v>281</v>
      </c>
      <c r="U86" s="39" t="s">
        <v>91</v>
      </c>
      <c r="V86" s="39" t="s">
        <v>282</v>
      </c>
    </row>
    <row r="87" spans="5:22" x14ac:dyDescent="0.35">
      <c r="E87" s="18">
        <v>45224</v>
      </c>
      <c r="T87" s="39" t="s">
        <v>283</v>
      </c>
      <c r="U87" s="39" t="s">
        <v>89</v>
      </c>
      <c r="V87" s="40" t="s">
        <v>284</v>
      </c>
    </row>
    <row r="88" spans="5:22" x14ac:dyDescent="0.35">
      <c r="E88" s="18">
        <v>45225</v>
      </c>
      <c r="T88" s="39" t="s">
        <v>285</v>
      </c>
      <c r="U88" s="39" t="s">
        <v>89</v>
      </c>
      <c r="V88" s="40" t="s">
        <v>286</v>
      </c>
    </row>
    <row r="89" spans="5:22" x14ac:dyDescent="0.35">
      <c r="E89" s="18">
        <v>45226</v>
      </c>
      <c r="T89" s="39" t="s">
        <v>287</v>
      </c>
      <c r="U89" s="39" t="s">
        <v>89</v>
      </c>
      <c r="V89" s="40" t="s">
        <v>288</v>
      </c>
    </row>
    <row r="90" spans="5:22" x14ac:dyDescent="0.35">
      <c r="E90" s="18">
        <v>45227</v>
      </c>
      <c r="T90" s="39" t="s">
        <v>289</v>
      </c>
      <c r="U90" s="39" t="s">
        <v>97</v>
      </c>
      <c r="V90" s="39" t="s">
        <v>290</v>
      </c>
    </row>
    <row r="91" spans="5:22" x14ac:dyDescent="0.35">
      <c r="E91" s="18">
        <v>45228</v>
      </c>
      <c r="T91" s="39" t="s">
        <v>289</v>
      </c>
      <c r="U91" s="42" t="s">
        <v>91</v>
      </c>
      <c r="V91" s="39" t="s">
        <v>290</v>
      </c>
    </row>
    <row r="92" spans="5:22" x14ac:dyDescent="0.35">
      <c r="E92" s="18">
        <v>45229</v>
      </c>
      <c r="T92" s="39" t="s">
        <v>291</v>
      </c>
      <c r="U92" s="39" t="s">
        <v>89</v>
      </c>
      <c r="V92" s="40" t="s">
        <v>292</v>
      </c>
    </row>
    <row r="93" spans="5:22" x14ac:dyDescent="0.35">
      <c r="E93" s="18">
        <v>45230</v>
      </c>
      <c r="T93" s="39" t="s">
        <v>293</v>
      </c>
      <c r="U93" s="42" t="s">
        <v>91</v>
      </c>
      <c r="V93" s="39" t="s">
        <v>294</v>
      </c>
    </row>
    <row r="94" spans="5:22" x14ac:dyDescent="0.35">
      <c r="E94" s="18">
        <v>45231</v>
      </c>
      <c r="T94" s="39" t="s">
        <v>295</v>
      </c>
      <c r="U94" s="39" t="s">
        <v>89</v>
      </c>
      <c r="V94" s="40" t="s">
        <v>296</v>
      </c>
    </row>
    <row r="95" spans="5:22" x14ac:dyDescent="0.35">
      <c r="E95" s="18">
        <v>45232</v>
      </c>
      <c r="T95" s="39" t="s">
        <v>297</v>
      </c>
      <c r="U95" s="39" t="s">
        <v>91</v>
      </c>
      <c r="V95" s="39" t="s">
        <v>298</v>
      </c>
    </row>
    <row r="96" spans="5:22" x14ac:dyDescent="0.35">
      <c r="E96" s="18">
        <v>45233</v>
      </c>
      <c r="T96" s="39" t="s">
        <v>299</v>
      </c>
      <c r="U96" s="39" t="s">
        <v>91</v>
      </c>
      <c r="V96" s="39" t="s">
        <v>300</v>
      </c>
    </row>
    <row r="97" spans="5:22" x14ac:dyDescent="0.35">
      <c r="E97" s="18">
        <v>45234</v>
      </c>
      <c r="T97" s="39" t="s">
        <v>301</v>
      </c>
      <c r="U97" s="39" t="s">
        <v>97</v>
      </c>
      <c r="V97" s="39" t="s">
        <v>302</v>
      </c>
    </row>
    <row r="98" spans="5:22" x14ac:dyDescent="0.35">
      <c r="E98" s="18">
        <v>45235</v>
      </c>
      <c r="T98" s="39" t="s">
        <v>303</v>
      </c>
      <c r="U98" s="39" t="s">
        <v>89</v>
      </c>
      <c r="V98" s="40" t="s">
        <v>304</v>
      </c>
    </row>
    <row r="99" spans="5:22" x14ac:dyDescent="0.35">
      <c r="E99" s="18">
        <v>45236</v>
      </c>
      <c r="T99" s="39" t="s">
        <v>305</v>
      </c>
      <c r="U99" s="39" t="s">
        <v>89</v>
      </c>
      <c r="V99" s="40" t="s">
        <v>306</v>
      </c>
    </row>
    <row r="100" spans="5:22" x14ac:dyDescent="0.35">
      <c r="E100" s="18">
        <v>45237</v>
      </c>
      <c r="T100" s="39" t="s">
        <v>307</v>
      </c>
      <c r="U100" s="39" t="s">
        <v>91</v>
      </c>
      <c r="V100" s="39" t="s">
        <v>308</v>
      </c>
    </row>
    <row r="101" spans="5:22" x14ac:dyDescent="0.35">
      <c r="E101" s="18">
        <v>45238</v>
      </c>
      <c r="T101" s="39" t="s">
        <v>309</v>
      </c>
      <c r="U101" s="39" t="s">
        <v>97</v>
      </c>
      <c r="V101" s="39" t="s">
        <v>310</v>
      </c>
    </row>
    <row r="102" spans="5:22" x14ac:dyDescent="0.35">
      <c r="E102" s="18">
        <v>45239</v>
      </c>
      <c r="T102" s="39" t="s">
        <v>311</v>
      </c>
      <c r="U102" s="39" t="s">
        <v>97</v>
      </c>
      <c r="V102" s="39" t="s">
        <v>312</v>
      </c>
    </row>
    <row r="103" spans="5:22" x14ac:dyDescent="0.35">
      <c r="E103" s="18">
        <v>45240</v>
      </c>
      <c r="T103" s="39" t="s">
        <v>313</v>
      </c>
      <c r="U103" s="39" t="s">
        <v>91</v>
      </c>
      <c r="V103" s="39" t="s">
        <v>314</v>
      </c>
    </row>
    <row r="104" spans="5:22" x14ac:dyDescent="0.35">
      <c r="E104" s="18">
        <v>45241</v>
      </c>
      <c r="T104" s="39" t="s">
        <v>315</v>
      </c>
      <c r="U104" s="42" t="s">
        <v>91</v>
      </c>
      <c r="V104" s="39" t="s">
        <v>316</v>
      </c>
    </row>
    <row r="105" spans="5:22" x14ac:dyDescent="0.35">
      <c r="E105" s="18">
        <v>45242</v>
      </c>
      <c r="T105" s="39" t="s">
        <v>317</v>
      </c>
      <c r="U105" s="39" t="s">
        <v>97</v>
      </c>
      <c r="V105" s="39" t="s">
        <v>318</v>
      </c>
    </row>
    <row r="106" spans="5:22" x14ac:dyDescent="0.35">
      <c r="E106" s="18">
        <v>45243</v>
      </c>
      <c r="T106" s="39" t="s">
        <v>319</v>
      </c>
      <c r="U106" s="39" t="s">
        <v>91</v>
      </c>
      <c r="V106" s="39" t="s">
        <v>320</v>
      </c>
    </row>
    <row r="107" spans="5:22" x14ac:dyDescent="0.35">
      <c r="E107" s="18">
        <v>45244</v>
      </c>
      <c r="T107" s="39" t="s">
        <v>321</v>
      </c>
      <c r="U107" s="39" t="s">
        <v>97</v>
      </c>
      <c r="V107" s="37" t="s">
        <v>322</v>
      </c>
    </row>
    <row r="108" spans="5:22" x14ac:dyDescent="0.35">
      <c r="E108" s="18">
        <v>45245</v>
      </c>
      <c r="T108" s="39" t="s">
        <v>323</v>
      </c>
      <c r="U108" s="39" t="s">
        <v>89</v>
      </c>
      <c r="V108" s="40" t="s">
        <v>324</v>
      </c>
    </row>
    <row r="109" spans="5:22" x14ac:dyDescent="0.35">
      <c r="E109" s="18">
        <v>45246</v>
      </c>
      <c r="T109" s="39" t="s">
        <v>325</v>
      </c>
      <c r="U109" s="39" t="s">
        <v>89</v>
      </c>
      <c r="V109" s="40" t="s">
        <v>326</v>
      </c>
    </row>
    <row r="110" spans="5:22" x14ac:dyDescent="0.35">
      <c r="E110" s="18">
        <v>45247</v>
      </c>
      <c r="T110" s="39" t="s">
        <v>327</v>
      </c>
      <c r="U110" s="39" t="s">
        <v>91</v>
      </c>
      <c r="V110" s="40" t="s">
        <v>328</v>
      </c>
    </row>
    <row r="111" spans="5:22" x14ac:dyDescent="0.35">
      <c r="E111" s="18">
        <v>45248</v>
      </c>
      <c r="T111" s="39" t="s">
        <v>329</v>
      </c>
      <c r="U111" s="39" t="s">
        <v>89</v>
      </c>
      <c r="V111" s="40" t="s">
        <v>330</v>
      </c>
    </row>
    <row r="112" spans="5:22" x14ac:dyDescent="0.35">
      <c r="E112" s="18">
        <v>45249</v>
      </c>
      <c r="T112" s="39" t="s">
        <v>331</v>
      </c>
      <c r="U112" s="39" t="s">
        <v>97</v>
      </c>
      <c r="V112" s="40" t="s">
        <v>332</v>
      </c>
    </row>
    <row r="113" spans="5:22" x14ac:dyDescent="0.35">
      <c r="E113" s="18">
        <v>45250</v>
      </c>
      <c r="T113" s="39" t="s">
        <v>333</v>
      </c>
      <c r="U113" s="42" t="s">
        <v>91</v>
      </c>
      <c r="V113" s="39" t="s">
        <v>334</v>
      </c>
    </row>
    <row r="114" spans="5:22" x14ac:dyDescent="0.35">
      <c r="E114" s="18">
        <v>45251</v>
      </c>
      <c r="T114" s="39" t="s">
        <v>335</v>
      </c>
      <c r="U114" s="42" t="s">
        <v>91</v>
      </c>
      <c r="V114" s="39" t="s">
        <v>336</v>
      </c>
    </row>
    <row r="115" spans="5:22" x14ac:dyDescent="0.35">
      <c r="E115" s="18">
        <v>45252</v>
      </c>
      <c r="T115" s="39" t="s">
        <v>337</v>
      </c>
      <c r="U115" s="39" t="s">
        <v>97</v>
      </c>
      <c r="V115" s="37" t="s">
        <v>338</v>
      </c>
    </row>
    <row r="116" spans="5:22" x14ac:dyDescent="0.35">
      <c r="E116" s="18">
        <v>45253</v>
      </c>
      <c r="T116" s="39" t="s">
        <v>339</v>
      </c>
      <c r="U116" s="39" t="s">
        <v>89</v>
      </c>
      <c r="V116" s="40" t="s">
        <v>340</v>
      </c>
    </row>
    <row r="117" spans="5:22" x14ac:dyDescent="0.35">
      <c r="E117" s="18">
        <v>45254</v>
      </c>
      <c r="T117" s="39" t="s">
        <v>341</v>
      </c>
      <c r="U117" s="42" t="s">
        <v>91</v>
      </c>
      <c r="V117" s="39" t="s">
        <v>342</v>
      </c>
    </row>
    <row r="118" spans="5:22" x14ac:dyDescent="0.35">
      <c r="E118" s="18">
        <v>45255</v>
      </c>
      <c r="T118" s="39" t="s">
        <v>343</v>
      </c>
      <c r="U118" s="39" t="s">
        <v>91</v>
      </c>
      <c r="V118" s="39" t="s">
        <v>344</v>
      </c>
    </row>
    <row r="119" spans="5:22" x14ac:dyDescent="0.35">
      <c r="E119" s="18">
        <v>45256</v>
      </c>
      <c r="T119" s="39" t="s">
        <v>345</v>
      </c>
      <c r="U119" s="39" t="s">
        <v>97</v>
      </c>
      <c r="V119" s="39" t="s">
        <v>346</v>
      </c>
    </row>
    <row r="120" spans="5:22" x14ac:dyDescent="0.35">
      <c r="E120" s="18">
        <v>45257</v>
      </c>
      <c r="T120" s="39" t="s">
        <v>347</v>
      </c>
      <c r="U120" s="39" t="s">
        <v>91</v>
      </c>
      <c r="V120" s="39" t="s">
        <v>348</v>
      </c>
    </row>
    <row r="121" spans="5:22" x14ac:dyDescent="0.35">
      <c r="E121" s="18">
        <v>45258</v>
      </c>
      <c r="T121" s="39" t="s">
        <v>349</v>
      </c>
      <c r="U121" s="42" t="s">
        <v>97</v>
      </c>
      <c r="V121" s="39" t="s">
        <v>350</v>
      </c>
    </row>
    <row r="122" spans="5:22" x14ac:dyDescent="0.35">
      <c r="E122" s="18">
        <v>45259</v>
      </c>
      <c r="T122" s="39" t="s">
        <v>351</v>
      </c>
      <c r="U122" s="42" t="s">
        <v>97</v>
      </c>
      <c r="V122" s="39" t="s">
        <v>352</v>
      </c>
    </row>
    <row r="123" spans="5:22" x14ac:dyDescent="0.35">
      <c r="E123" s="18">
        <v>45260</v>
      </c>
      <c r="T123" s="39" t="s">
        <v>353</v>
      </c>
      <c r="U123" s="42" t="s">
        <v>91</v>
      </c>
      <c r="V123" s="39" t="s">
        <v>354</v>
      </c>
    </row>
    <row r="124" spans="5:22" x14ac:dyDescent="0.35">
      <c r="E124" s="18">
        <v>45261</v>
      </c>
      <c r="T124" s="39" t="s">
        <v>355</v>
      </c>
      <c r="U124" s="39" t="s">
        <v>91</v>
      </c>
      <c r="V124" s="39" t="s">
        <v>356</v>
      </c>
    </row>
    <row r="125" spans="5:22" x14ac:dyDescent="0.35">
      <c r="E125" s="18">
        <v>45262</v>
      </c>
      <c r="T125" s="39" t="s">
        <v>357</v>
      </c>
      <c r="U125" s="42" t="s">
        <v>97</v>
      </c>
      <c r="V125" s="39" t="s">
        <v>358</v>
      </c>
    </row>
    <row r="126" spans="5:22" x14ac:dyDescent="0.35">
      <c r="E126" s="18">
        <v>45263</v>
      </c>
      <c r="T126" s="39" t="s">
        <v>359</v>
      </c>
      <c r="U126" s="42" t="s">
        <v>91</v>
      </c>
      <c r="V126" s="39" t="s">
        <v>360</v>
      </c>
    </row>
    <row r="127" spans="5:22" x14ac:dyDescent="0.35">
      <c r="E127" s="18">
        <v>45264</v>
      </c>
      <c r="T127" s="39" t="s">
        <v>361</v>
      </c>
      <c r="U127" s="39" t="s">
        <v>97</v>
      </c>
      <c r="V127" s="37" t="s">
        <v>362</v>
      </c>
    </row>
    <row r="128" spans="5:22" x14ac:dyDescent="0.35">
      <c r="E128" s="18">
        <v>45265</v>
      </c>
      <c r="T128" s="39" t="s">
        <v>363</v>
      </c>
      <c r="U128" s="39" t="s">
        <v>91</v>
      </c>
      <c r="V128" s="39" t="s">
        <v>364</v>
      </c>
    </row>
    <row r="129" spans="5:22" x14ac:dyDescent="0.35">
      <c r="E129" s="18">
        <v>45266</v>
      </c>
      <c r="T129" s="39" t="s">
        <v>365</v>
      </c>
      <c r="U129" s="39" t="s">
        <v>89</v>
      </c>
      <c r="V129" s="40" t="s">
        <v>366</v>
      </c>
    </row>
    <row r="130" spans="5:22" x14ac:dyDescent="0.35">
      <c r="E130" s="18">
        <v>45267</v>
      </c>
      <c r="T130" s="39" t="s">
        <v>367</v>
      </c>
      <c r="U130" s="39" t="s">
        <v>91</v>
      </c>
      <c r="V130" s="39" t="s">
        <v>368</v>
      </c>
    </row>
    <row r="131" spans="5:22" x14ac:dyDescent="0.35">
      <c r="E131" s="18">
        <v>45268</v>
      </c>
      <c r="T131" s="39" t="s">
        <v>369</v>
      </c>
      <c r="U131" s="39" t="s">
        <v>91</v>
      </c>
      <c r="V131" s="37" t="s">
        <v>370</v>
      </c>
    </row>
    <row r="132" spans="5:22" x14ac:dyDescent="0.35">
      <c r="E132" s="18">
        <v>45269</v>
      </c>
      <c r="T132" s="39" t="s">
        <v>371</v>
      </c>
      <c r="U132" s="39" t="s">
        <v>97</v>
      </c>
      <c r="V132" s="39" t="s">
        <v>372</v>
      </c>
    </row>
    <row r="133" spans="5:22" x14ac:dyDescent="0.35">
      <c r="E133" s="18">
        <v>45270</v>
      </c>
      <c r="T133" s="39" t="s">
        <v>373</v>
      </c>
      <c r="U133" s="39" t="s">
        <v>97</v>
      </c>
      <c r="V133" s="39" t="s">
        <v>374</v>
      </c>
    </row>
    <row r="134" spans="5:22" x14ac:dyDescent="0.35">
      <c r="E134" s="18">
        <v>45271</v>
      </c>
      <c r="T134" s="39" t="s">
        <v>375</v>
      </c>
      <c r="U134" s="39" t="s">
        <v>97</v>
      </c>
      <c r="V134" s="37" t="s">
        <v>376</v>
      </c>
    </row>
    <row r="135" spans="5:22" x14ac:dyDescent="0.35">
      <c r="E135" s="18">
        <v>45272</v>
      </c>
      <c r="T135" s="39" t="s">
        <v>377</v>
      </c>
      <c r="U135" s="39" t="s">
        <v>91</v>
      </c>
      <c r="V135" s="37" t="s">
        <v>378</v>
      </c>
    </row>
    <row r="136" spans="5:22" x14ac:dyDescent="0.35">
      <c r="E136" s="18">
        <v>45273</v>
      </c>
      <c r="T136" s="39" t="s">
        <v>379</v>
      </c>
      <c r="U136" s="42" t="s">
        <v>97</v>
      </c>
      <c r="V136" s="39" t="s">
        <v>380</v>
      </c>
    </row>
    <row r="137" spans="5:22" x14ac:dyDescent="0.35">
      <c r="E137" s="18">
        <v>45274</v>
      </c>
      <c r="T137" s="39" t="s">
        <v>381</v>
      </c>
      <c r="U137" s="39" t="s">
        <v>97</v>
      </c>
      <c r="V137" s="39" t="s">
        <v>382</v>
      </c>
    </row>
    <row r="138" spans="5:22" x14ac:dyDescent="0.35">
      <c r="E138" s="18">
        <v>45275</v>
      </c>
      <c r="T138" s="39" t="s">
        <v>383</v>
      </c>
      <c r="U138" s="39" t="s">
        <v>97</v>
      </c>
      <c r="V138" s="37" t="s">
        <v>384</v>
      </c>
    </row>
    <row r="139" spans="5:22" x14ac:dyDescent="0.35">
      <c r="E139" s="18">
        <v>45276</v>
      </c>
      <c r="T139" s="39" t="s">
        <v>385</v>
      </c>
      <c r="U139" s="39" t="s">
        <v>97</v>
      </c>
      <c r="V139" s="37" t="s">
        <v>386</v>
      </c>
    </row>
    <row r="140" spans="5:22" x14ac:dyDescent="0.35">
      <c r="E140" s="18">
        <v>45277</v>
      </c>
      <c r="T140" s="39" t="s">
        <v>387</v>
      </c>
      <c r="U140" s="42" t="s">
        <v>97</v>
      </c>
      <c r="V140" s="39" t="s">
        <v>388</v>
      </c>
    </row>
    <row r="141" spans="5:22" x14ac:dyDescent="0.35">
      <c r="E141" s="18">
        <v>45278</v>
      </c>
      <c r="T141" s="39" t="s">
        <v>389</v>
      </c>
      <c r="U141" s="42" t="s">
        <v>97</v>
      </c>
      <c r="V141" s="39" t="s">
        <v>390</v>
      </c>
    </row>
    <row r="142" spans="5:22" x14ac:dyDescent="0.35">
      <c r="E142" s="18">
        <v>45279</v>
      </c>
      <c r="T142" s="39" t="s">
        <v>391</v>
      </c>
      <c r="U142" s="39" t="s">
        <v>97</v>
      </c>
      <c r="V142" s="37" t="s">
        <v>392</v>
      </c>
    </row>
    <row r="143" spans="5:22" x14ac:dyDescent="0.35">
      <c r="E143" s="18">
        <v>45280</v>
      </c>
      <c r="T143" s="39" t="s">
        <v>393</v>
      </c>
      <c r="U143" s="39" t="s">
        <v>97</v>
      </c>
      <c r="V143" s="39" t="s">
        <v>394</v>
      </c>
    </row>
    <row r="144" spans="5:22" x14ac:dyDescent="0.35">
      <c r="E144" s="18">
        <v>45281</v>
      </c>
      <c r="T144" s="39" t="s">
        <v>395</v>
      </c>
      <c r="U144" s="39" t="s">
        <v>89</v>
      </c>
      <c r="V144" s="40" t="s">
        <v>396</v>
      </c>
    </row>
    <row r="145" spans="5:22" x14ac:dyDescent="0.35">
      <c r="E145" s="18">
        <v>45282</v>
      </c>
      <c r="T145" s="39" t="s">
        <v>397</v>
      </c>
      <c r="U145" s="39" t="s">
        <v>97</v>
      </c>
      <c r="V145" s="39" t="s">
        <v>398</v>
      </c>
    </row>
    <row r="146" spans="5:22" x14ac:dyDescent="0.35">
      <c r="E146" s="18">
        <v>45283</v>
      </c>
      <c r="T146" s="39" t="s">
        <v>399</v>
      </c>
      <c r="U146" s="42" t="s">
        <v>91</v>
      </c>
      <c r="V146" s="39" t="s">
        <v>400</v>
      </c>
    </row>
    <row r="147" spans="5:22" x14ac:dyDescent="0.35">
      <c r="E147" s="18">
        <v>45284</v>
      </c>
      <c r="T147" s="39" t="s">
        <v>401</v>
      </c>
      <c r="U147" s="42" t="s">
        <v>97</v>
      </c>
      <c r="V147" s="39" t="s">
        <v>402</v>
      </c>
    </row>
    <row r="148" spans="5:22" x14ac:dyDescent="0.35">
      <c r="E148" s="18">
        <v>45285</v>
      </c>
      <c r="T148" s="39" t="s">
        <v>403</v>
      </c>
      <c r="U148" s="39" t="s">
        <v>97</v>
      </c>
      <c r="V148" s="37" t="s">
        <v>404</v>
      </c>
    </row>
    <row r="149" spans="5:22" x14ac:dyDescent="0.35">
      <c r="E149" s="18">
        <v>45286</v>
      </c>
      <c r="T149" s="39" t="s">
        <v>405</v>
      </c>
      <c r="U149" s="42" t="s">
        <v>97</v>
      </c>
      <c r="V149" s="39" t="s">
        <v>406</v>
      </c>
    </row>
    <row r="150" spans="5:22" x14ac:dyDescent="0.35">
      <c r="E150" s="18">
        <v>45287</v>
      </c>
      <c r="T150" s="39" t="s">
        <v>407</v>
      </c>
      <c r="U150" s="42" t="s">
        <v>91</v>
      </c>
      <c r="V150" s="39" t="s">
        <v>408</v>
      </c>
    </row>
    <row r="151" spans="5:22" x14ac:dyDescent="0.35">
      <c r="E151" s="18">
        <v>45288</v>
      </c>
      <c r="T151" s="39" t="s">
        <v>409</v>
      </c>
      <c r="U151" s="39" t="s">
        <v>91</v>
      </c>
      <c r="V151" s="37" t="s">
        <v>410</v>
      </c>
    </row>
    <row r="152" spans="5:22" x14ac:dyDescent="0.35">
      <c r="E152" s="18">
        <v>45289</v>
      </c>
      <c r="T152" s="39" t="s">
        <v>411</v>
      </c>
      <c r="U152" s="42" t="s">
        <v>97</v>
      </c>
      <c r="V152" s="39" t="s">
        <v>412</v>
      </c>
    </row>
    <row r="153" spans="5:22" x14ac:dyDescent="0.35">
      <c r="E153" s="18">
        <v>45290</v>
      </c>
      <c r="T153" s="39" t="s">
        <v>413</v>
      </c>
      <c r="U153" s="39" t="s">
        <v>91</v>
      </c>
      <c r="V153" s="39" t="s">
        <v>414</v>
      </c>
    </row>
    <row r="154" spans="5:22" x14ac:dyDescent="0.35">
      <c r="E154" s="18">
        <v>45291</v>
      </c>
      <c r="T154" s="39" t="s">
        <v>415</v>
      </c>
      <c r="U154" s="42" t="s">
        <v>97</v>
      </c>
      <c r="V154" s="39" t="s">
        <v>416</v>
      </c>
    </row>
    <row r="155" spans="5:22" x14ac:dyDescent="0.35">
      <c r="E155" s="18">
        <v>45292</v>
      </c>
      <c r="T155" s="39" t="s">
        <v>415</v>
      </c>
      <c r="U155" s="42" t="s">
        <v>91</v>
      </c>
      <c r="V155" s="39" t="s">
        <v>416</v>
      </c>
    </row>
    <row r="156" spans="5:22" x14ac:dyDescent="0.35">
      <c r="E156" s="18">
        <v>45293</v>
      </c>
      <c r="T156" s="39" t="s">
        <v>417</v>
      </c>
      <c r="U156" s="39" t="s">
        <v>89</v>
      </c>
      <c r="V156" s="40" t="s">
        <v>418</v>
      </c>
    </row>
    <row r="157" spans="5:22" x14ac:dyDescent="0.35">
      <c r="E157" s="18">
        <v>45294</v>
      </c>
      <c r="T157" s="39" t="s">
        <v>419</v>
      </c>
      <c r="U157" s="39" t="s">
        <v>97</v>
      </c>
      <c r="V157" s="39" t="s">
        <v>420</v>
      </c>
    </row>
    <row r="158" spans="5:22" x14ac:dyDescent="0.35">
      <c r="E158" s="18">
        <v>45295</v>
      </c>
      <c r="T158" s="39" t="s">
        <v>421</v>
      </c>
      <c r="U158" s="39" t="s">
        <v>97</v>
      </c>
      <c r="V158" s="39" t="s">
        <v>422</v>
      </c>
    </row>
    <row r="159" spans="5:22" x14ac:dyDescent="0.35">
      <c r="E159" s="18">
        <v>45296</v>
      </c>
      <c r="T159" s="39" t="s">
        <v>423</v>
      </c>
      <c r="U159" s="39" t="s">
        <v>97</v>
      </c>
      <c r="V159" s="39" t="s">
        <v>424</v>
      </c>
    </row>
    <row r="160" spans="5:22" x14ac:dyDescent="0.35">
      <c r="E160" s="18">
        <v>45297</v>
      </c>
      <c r="T160" s="39" t="s">
        <v>425</v>
      </c>
      <c r="U160" s="39" t="s">
        <v>97</v>
      </c>
      <c r="V160" s="39" t="s">
        <v>426</v>
      </c>
    </row>
    <row r="161" spans="5:22" x14ac:dyDescent="0.35">
      <c r="E161" s="18">
        <v>45298</v>
      </c>
      <c r="T161" s="39" t="s">
        <v>427</v>
      </c>
      <c r="U161" s="42" t="s">
        <v>97</v>
      </c>
      <c r="V161" s="39" t="s">
        <v>428</v>
      </c>
    </row>
    <row r="162" spans="5:22" x14ac:dyDescent="0.35">
      <c r="E162" s="18">
        <v>45299</v>
      </c>
      <c r="T162" s="39" t="s">
        <v>429</v>
      </c>
      <c r="U162" s="39" t="s">
        <v>89</v>
      </c>
      <c r="V162" s="40" t="s">
        <v>430</v>
      </c>
    </row>
    <row r="163" spans="5:22" x14ac:dyDescent="0.35">
      <c r="E163" s="18">
        <v>45300</v>
      </c>
      <c r="T163" s="39" t="s">
        <v>431</v>
      </c>
      <c r="U163" s="39" t="s">
        <v>89</v>
      </c>
      <c r="V163" s="40" t="s">
        <v>432</v>
      </c>
    </row>
    <row r="164" spans="5:22" x14ac:dyDescent="0.35">
      <c r="E164" s="18">
        <v>45301</v>
      </c>
      <c r="T164" s="39" t="s">
        <v>433</v>
      </c>
      <c r="U164" s="39" t="s">
        <v>89</v>
      </c>
      <c r="V164" s="40" t="s">
        <v>434</v>
      </c>
    </row>
    <row r="165" spans="5:22" x14ac:dyDescent="0.35">
      <c r="E165" s="18">
        <v>45302</v>
      </c>
      <c r="T165" s="39" t="s">
        <v>435</v>
      </c>
      <c r="U165" s="42" t="s">
        <v>97</v>
      </c>
      <c r="V165" s="39" t="s">
        <v>436</v>
      </c>
    </row>
    <row r="166" spans="5:22" x14ac:dyDescent="0.35">
      <c r="E166" s="18">
        <v>45303</v>
      </c>
      <c r="T166" s="39" t="s">
        <v>437</v>
      </c>
      <c r="U166" s="39" t="s">
        <v>91</v>
      </c>
      <c r="V166" s="39" t="s">
        <v>438</v>
      </c>
    </row>
    <row r="167" spans="5:22" x14ac:dyDescent="0.35">
      <c r="E167" s="18">
        <v>45304</v>
      </c>
      <c r="T167" s="39" t="s">
        <v>439</v>
      </c>
      <c r="U167" s="42" t="s">
        <v>97</v>
      </c>
      <c r="V167" s="39" t="s">
        <v>440</v>
      </c>
    </row>
    <row r="168" spans="5:22" x14ac:dyDescent="0.35">
      <c r="E168" s="18">
        <v>45305</v>
      </c>
      <c r="T168" s="39" t="s">
        <v>441</v>
      </c>
      <c r="U168" s="42" t="s">
        <v>97</v>
      </c>
      <c r="V168" s="39" t="s">
        <v>442</v>
      </c>
    </row>
    <row r="169" spans="5:22" x14ac:dyDescent="0.35">
      <c r="E169" s="18">
        <v>45306</v>
      </c>
      <c r="T169" s="39" t="s">
        <v>443</v>
      </c>
      <c r="U169" s="39" t="s">
        <v>89</v>
      </c>
      <c r="V169" s="40" t="s">
        <v>444</v>
      </c>
    </row>
    <row r="170" spans="5:22" x14ac:dyDescent="0.35">
      <c r="E170" s="18">
        <v>45307</v>
      </c>
      <c r="T170" s="39" t="s">
        <v>445</v>
      </c>
      <c r="U170" s="39" t="s">
        <v>97</v>
      </c>
      <c r="V170" s="39" t="s">
        <v>446</v>
      </c>
    </row>
    <row r="171" spans="5:22" x14ac:dyDescent="0.35">
      <c r="E171" s="18">
        <v>45308</v>
      </c>
      <c r="T171" s="39" t="s">
        <v>447</v>
      </c>
      <c r="U171" s="39" t="s">
        <v>89</v>
      </c>
      <c r="V171" s="40" t="s">
        <v>448</v>
      </c>
    </row>
    <row r="172" spans="5:22" x14ac:dyDescent="0.35">
      <c r="E172" s="18">
        <v>45309</v>
      </c>
      <c r="T172" s="39" t="s">
        <v>449</v>
      </c>
      <c r="U172" s="42" t="s">
        <v>97</v>
      </c>
      <c r="V172" s="39" t="s">
        <v>450</v>
      </c>
    </row>
    <row r="173" spans="5:22" x14ac:dyDescent="0.35">
      <c r="E173" s="18">
        <v>45310</v>
      </c>
      <c r="T173" s="39" t="s">
        <v>451</v>
      </c>
      <c r="U173" s="42" t="s">
        <v>91</v>
      </c>
      <c r="V173" s="39" t="s">
        <v>452</v>
      </c>
    </row>
    <row r="174" spans="5:22" x14ac:dyDescent="0.35">
      <c r="E174" s="18">
        <v>45311</v>
      </c>
      <c r="T174" s="39" t="s">
        <v>453</v>
      </c>
      <c r="U174" s="42" t="s">
        <v>97</v>
      </c>
      <c r="V174" s="39" t="s">
        <v>454</v>
      </c>
    </row>
    <row r="175" spans="5:22" x14ac:dyDescent="0.35">
      <c r="E175" s="18">
        <v>45312</v>
      </c>
      <c r="T175" s="39" t="s">
        <v>455</v>
      </c>
      <c r="U175" s="39" t="s">
        <v>97</v>
      </c>
      <c r="V175" s="39" t="s">
        <v>456</v>
      </c>
    </row>
    <row r="176" spans="5:22" x14ac:dyDescent="0.35">
      <c r="E176" s="18">
        <v>45313</v>
      </c>
      <c r="T176" s="39" t="s">
        <v>457</v>
      </c>
      <c r="U176" s="42" t="s">
        <v>97</v>
      </c>
      <c r="V176" s="39" t="s">
        <v>458</v>
      </c>
    </row>
    <row r="177" spans="5:22" x14ac:dyDescent="0.35">
      <c r="E177" s="18">
        <v>45314</v>
      </c>
      <c r="T177" s="39" t="s">
        <v>459</v>
      </c>
      <c r="U177" s="39" t="s">
        <v>97</v>
      </c>
      <c r="V177" s="37" t="s">
        <v>460</v>
      </c>
    </row>
    <row r="178" spans="5:22" x14ac:dyDescent="0.35">
      <c r="E178" s="18">
        <v>45315</v>
      </c>
      <c r="T178" s="39" t="s">
        <v>461</v>
      </c>
      <c r="U178" s="39" t="s">
        <v>89</v>
      </c>
      <c r="V178" s="40" t="s">
        <v>462</v>
      </c>
    </row>
    <row r="179" spans="5:22" x14ac:dyDescent="0.35">
      <c r="E179" s="18">
        <v>45316</v>
      </c>
      <c r="T179" s="39" t="s">
        <v>463</v>
      </c>
      <c r="U179" s="39" t="s">
        <v>91</v>
      </c>
      <c r="V179" s="37" t="s">
        <v>464</v>
      </c>
    </row>
    <row r="180" spans="5:22" x14ac:dyDescent="0.35">
      <c r="E180" s="18">
        <v>45317</v>
      </c>
      <c r="T180" s="39" t="s">
        <v>465</v>
      </c>
      <c r="U180" s="39" t="s">
        <v>91</v>
      </c>
      <c r="V180" s="39" t="s">
        <v>466</v>
      </c>
    </row>
    <row r="181" spans="5:22" x14ac:dyDescent="0.35">
      <c r="E181" s="18">
        <v>45318</v>
      </c>
      <c r="T181" s="39" t="s">
        <v>467</v>
      </c>
      <c r="U181" s="39" t="s">
        <v>89</v>
      </c>
      <c r="V181" s="40" t="s">
        <v>468</v>
      </c>
    </row>
    <row r="182" spans="5:22" x14ac:dyDescent="0.35">
      <c r="E182" s="18">
        <v>45319</v>
      </c>
      <c r="T182" s="39" t="s">
        <v>469</v>
      </c>
      <c r="U182" s="42" t="s">
        <v>91</v>
      </c>
      <c r="V182" s="39" t="s">
        <v>470</v>
      </c>
    </row>
    <row r="183" spans="5:22" x14ac:dyDescent="0.35">
      <c r="E183" s="18">
        <v>45320</v>
      </c>
      <c r="T183" s="39" t="s">
        <v>471</v>
      </c>
      <c r="U183" s="39" t="s">
        <v>89</v>
      </c>
      <c r="V183" s="40" t="s">
        <v>472</v>
      </c>
    </row>
    <row r="184" spans="5:22" x14ac:dyDescent="0.35">
      <c r="E184" s="18">
        <v>45321</v>
      </c>
      <c r="T184" s="39" t="s">
        <v>473</v>
      </c>
      <c r="U184" s="42" t="s">
        <v>97</v>
      </c>
      <c r="V184" s="39" t="s">
        <v>474</v>
      </c>
    </row>
    <row r="185" spans="5:22" x14ac:dyDescent="0.35">
      <c r="E185" s="18">
        <v>45322</v>
      </c>
      <c r="T185" s="39" t="s">
        <v>475</v>
      </c>
      <c r="U185" s="39" t="s">
        <v>89</v>
      </c>
      <c r="V185" s="40" t="s">
        <v>476</v>
      </c>
    </row>
    <row r="186" spans="5:22" x14ac:dyDescent="0.35">
      <c r="E186" s="18">
        <v>45323</v>
      </c>
      <c r="T186" s="39" t="s">
        <v>477</v>
      </c>
      <c r="U186" s="39" t="s">
        <v>89</v>
      </c>
      <c r="V186" s="40" t="s">
        <v>478</v>
      </c>
    </row>
    <row r="187" spans="5:22" x14ac:dyDescent="0.35">
      <c r="E187" s="18">
        <v>45324</v>
      </c>
      <c r="T187" s="39" t="s">
        <v>479</v>
      </c>
      <c r="U187" s="42" t="s">
        <v>91</v>
      </c>
      <c r="V187" s="39" t="s">
        <v>480</v>
      </c>
    </row>
    <row r="188" spans="5:22" x14ac:dyDescent="0.35">
      <c r="E188" s="18">
        <v>45325</v>
      </c>
      <c r="T188" s="39" t="s">
        <v>481</v>
      </c>
      <c r="U188" s="39" t="s">
        <v>89</v>
      </c>
      <c r="V188" s="40" t="s">
        <v>482</v>
      </c>
    </row>
    <row r="189" spans="5:22" x14ac:dyDescent="0.35">
      <c r="E189" s="18">
        <v>45326</v>
      </c>
      <c r="T189" s="39" t="s">
        <v>483</v>
      </c>
      <c r="U189" s="42" t="s">
        <v>91</v>
      </c>
      <c r="V189" s="39" t="s">
        <v>484</v>
      </c>
    </row>
    <row r="190" spans="5:22" x14ac:dyDescent="0.35">
      <c r="E190" s="18">
        <v>45327</v>
      </c>
      <c r="T190" s="39" t="s">
        <v>485</v>
      </c>
      <c r="U190" s="42" t="s">
        <v>97</v>
      </c>
      <c r="V190" s="39" t="s">
        <v>486</v>
      </c>
    </row>
    <row r="191" spans="5:22" x14ac:dyDescent="0.35">
      <c r="E191" s="18">
        <v>45328</v>
      </c>
      <c r="T191" s="39" t="s">
        <v>487</v>
      </c>
      <c r="U191" s="39" t="s">
        <v>97</v>
      </c>
      <c r="V191" s="39" t="s">
        <v>488</v>
      </c>
    </row>
    <row r="192" spans="5:22" x14ac:dyDescent="0.35">
      <c r="E192" s="18">
        <v>45329</v>
      </c>
      <c r="T192" s="39" t="s">
        <v>489</v>
      </c>
      <c r="U192" s="39" t="s">
        <v>89</v>
      </c>
      <c r="V192" s="40" t="s">
        <v>490</v>
      </c>
    </row>
    <row r="193" spans="5:22" x14ac:dyDescent="0.35">
      <c r="E193" s="18">
        <v>45330</v>
      </c>
      <c r="T193" s="39" t="s">
        <v>491</v>
      </c>
      <c r="U193" s="39" t="s">
        <v>97</v>
      </c>
      <c r="V193" s="39" t="s">
        <v>492</v>
      </c>
    </row>
    <row r="194" spans="5:22" x14ac:dyDescent="0.35">
      <c r="E194" s="18">
        <v>45331</v>
      </c>
      <c r="T194" s="39" t="s">
        <v>493</v>
      </c>
      <c r="U194" s="42" t="s">
        <v>91</v>
      </c>
      <c r="V194" s="39" t="s">
        <v>494</v>
      </c>
    </row>
    <row r="195" spans="5:22" x14ac:dyDescent="0.35">
      <c r="E195" s="18">
        <v>45332</v>
      </c>
      <c r="T195" s="39" t="s">
        <v>495</v>
      </c>
      <c r="U195" s="42" t="s">
        <v>97</v>
      </c>
      <c r="V195" s="39" t="s">
        <v>496</v>
      </c>
    </row>
    <row r="196" spans="5:22" x14ac:dyDescent="0.35">
      <c r="E196" s="18">
        <v>45333</v>
      </c>
      <c r="T196" s="39" t="s">
        <v>497</v>
      </c>
      <c r="U196" s="39" t="s">
        <v>89</v>
      </c>
      <c r="V196" s="40" t="s">
        <v>498</v>
      </c>
    </row>
    <row r="197" spans="5:22" x14ac:dyDescent="0.35">
      <c r="E197" s="18">
        <v>45334</v>
      </c>
      <c r="T197" s="39" t="s">
        <v>499</v>
      </c>
      <c r="U197" s="42" t="s">
        <v>97</v>
      </c>
      <c r="V197" s="39" t="s">
        <v>500</v>
      </c>
    </row>
    <row r="198" spans="5:22" x14ac:dyDescent="0.35">
      <c r="E198" s="18">
        <v>45335</v>
      </c>
      <c r="T198" s="39" t="s">
        <v>501</v>
      </c>
      <c r="U198" s="39" t="s">
        <v>97</v>
      </c>
      <c r="V198" s="39" t="s">
        <v>502</v>
      </c>
    </row>
    <row r="199" spans="5:22" x14ac:dyDescent="0.35">
      <c r="E199" s="18">
        <v>45336</v>
      </c>
      <c r="T199" s="39" t="s">
        <v>503</v>
      </c>
      <c r="U199" s="39" t="s">
        <v>97</v>
      </c>
      <c r="V199" s="39" t="s">
        <v>504</v>
      </c>
    </row>
    <row r="200" spans="5:22" x14ac:dyDescent="0.35">
      <c r="E200" s="18">
        <v>45337</v>
      </c>
      <c r="T200" s="37" t="s">
        <v>505</v>
      </c>
      <c r="U200" s="43" t="s">
        <v>97</v>
      </c>
      <c r="V200" s="37" t="s">
        <v>506</v>
      </c>
    </row>
    <row r="201" spans="5:22" x14ac:dyDescent="0.35">
      <c r="E201" s="18">
        <v>45338</v>
      </c>
      <c r="T201" s="39" t="s">
        <v>507</v>
      </c>
      <c r="U201" s="39" t="s">
        <v>97</v>
      </c>
      <c r="V201" s="39" t="s">
        <v>508</v>
      </c>
    </row>
    <row r="202" spans="5:22" x14ac:dyDescent="0.35">
      <c r="E202" s="18">
        <v>45339</v>
      </c>
      <c r="T202" s="39" t="s">
        <v>509</v>
      </c>
      <c r="U202" s="39" t="s">
        <v>97</v>
      </c>
      <c r="V202" s="39" t="s">
        <v>510</v>
      </c>
    </row>
    <row r="203" spans="5:22" x14ac:dyDescent="0.35">
      <c r="E203" s="18">
        <v>45340</v>
      </c>
      <c r="T203" s="39" t="s">
        <v>511</v>
      </c>
      <c r="U203" s="39" t="s">
        <v>97</v>
      </c>
      <c r="V203" s="39" t="s">
        <v>512</v>
      </c>
    </row>
    <row r="204" spans="5:22" x14ac:dyDescent="0.35">
      <c r="E204" s="18">
        <v>45341</v>
      </c>
      <c r="T204" s="39" t="s">
        <v>513</v>
      </c>
      <c r="U204" s="39" t="s">
        <v>97</v>
      </c>
      <c r="V204" s="39" t="s">
        <v>514</v>
      </c>
    </row>
    <row r="205" spans="5:22" x14ac:dyDescent="0.35">
      <c r="E205" s="18">
        <v>45342</v>
      </c>
      <c r="T205" s="39" t="s">
        <v>515</v>
      </c>
      <c r="U205" s="39" t="s">
        <v>97</v>
      </c>
      <c r="V205" s="39" t="s">
        <v>516</v>
      </c>
    </row>
    <row r="206" spans="5:22" x14ac:dyDescent="0.35">
      <c r="E206" s="18">
        <v>45343</v>
      </c>
      <c r="T206" s="39" t="s">
        <v>517</v>
      </c>
      <c r="U206" s="39" t="s">
        <v>97</v>
      </c>
      <c r="V206" s="39" t="s">
        <v>518</v>
      </c>
    </row>
    <row r="207" spans="5:22" x14ac:dyDescent="0.35">
      <c r="E207" s="18">
        <v>45344</v>
      </c>
      <c r="T207" s="39" t="s">
        <v>519</v>
      </c>
      <c r="U207" s="39" t="s">
        <v>97</v>
      </c>
      <c r="V207" s="37" t="s">
        <v>520</v>
      </c>
    </row>
    <row r="208" spans="5:22" x14ac:dyDescent="0.35">
      <c r="E208" s="18">
        <v>45345</v>
      </c>
      <c r="T208" s="39" t="s">
        <v>521</v>
      </c>
      <c r="U208" s="39" t="s">
        <v>97</v>
      </c>
      <c r="V208" s="37" t="s">
        <v>522</v>
      </c>
    </row>
    <row r="209" spans="5:22" x14ac:dyDescent="0.35">
      <c r="E209" s="18">
        <v>45346</v>
      </c>
      <c r="T209" s="39" t="s">
        <v>523</v>
      </c>
      <c r="U209" s="42" t="s">
        <v>91</v>
      </c>
      <c r="V209" s="39" t="s">
        <v>524</v>
      </c>
    </row>
    <row r="210" spans="5:22" x14ac:dyDescent="0.35">
      <c r="E210" s="18">
        <v>45347</v>
      </c>
      <c r="T210" s="39" t="s">
        <v>525</v>
      </c>
      <c r="U210" s="39" t="s">
        <v>97</v>
      </c>
      <c r="V210" s="39" t="s">
        <v>526</v>
      </c>
    </row>
    <row r="211" spans="5:22" x14ac:dyDescent="0.35">
      <c r="E211" s="18">
        <v>45348</v>
      </c>
      <c r="T211" s="39" t="s">
        <v>527</v>
      </c>
      <c r="U211" s="39" t="s">
        <v>97</v>
      </c>
      <c r="V211" s="39" t="s">
        <v>528</v>
      </c>
    </row>
    <row r="212" spans="5:22" x14ac:dyDescent="0.35">
      <c r="E212" s="18">
        <v>45349</v>
      </c>
      <c r="T212" s="39" t="s">
        <v>529</v>
      </c>
      <c r="U212" s="39" t="s">
        <v>97</v>
      </c>
      <c r="V212" s="37" t="s">
        <v>530</v>
      </c>
    </row>
    <row r="213" spans="5:22" x14ac:dyDescent="0.35">
      <c r="E213" s="18">
        <v>45350</v>
      </c>
      <c r="T213" s="39" t="s">
        <v>531</v>
      </c>
      <c r="U213" s="39" t="s">
        <v>97</v>
      </c>
      <c r="V213" s="37" t="s">
        <v>532</v>
      </c>
    </row>
    <row r="214" spans="5:22" x14ac:dyDescent="0.35">
      <c r="E214" s="18">
        <v>45351</v>
      </c>
      <c r="T214" s="39" t="s">
        <v>533</v>
      </c>
      <c r="U214" s="39" t="s">
        <v>97</v>
      </c>
      <c r="V214" s="39" t="s">
        <v>534</v>
      </c>
    </row>
    <row r="215" spans="5:22" x14ac:dyDescent="0.35">
      <c r="E215" s="18">
        <v>45352</v>
      </c>
      <c r="T215" s="39" t="s">
        <v>535</v>
      </c>
      <c r="U215" s="39" t="s">
        <v>89</v>
      </c>
      <c r="V215" s="40" t="s">
        <v>536</v>
      </c>
    </row>
    <row r="216" spans="5:22" x14ac:dyDescent="0.35">
      <c r="E216" s="18">
        <v>45353</v>
      </c>
      <c r="T216" s="39" t="s">
        <v>537</v>
      </c>
      <c r="U216" s="42" t="s">
        <v>97</v>
      </c>
      <c r="V216" s="39" t="s">
        <v>538</v>
      </c>
    </row>
    <row r="217" spans="5:22" x14ac:dyDescent="0.35">
      <c r="E217" s="18">
        <v>45354</v>
      </c>
      <c r="T217" s="39" t="s">
        <v>539</v>
      </c>
      <c r="U217" s="39" t="s">
        <v>97</v>
      </c>
      <c r="V217" s="37" t="s">
        <v>540</v>
      </c>
    </row>
    <row r="218" spans="5:22" x14ac:dyDescent="0.35">
      <c r="E218" s="18">
        <v>45355</v>
      </c>
      <c r="T218" s="39" t="s">
        <v>541</v>
      </c>
      <c r="U218" s="39" t="s">
        <v>89</v>
      </c>
      <c r="V218" s="40" t="s">
        <v>542</v>
      </c>
    </row>
    <row r="219" spans="5:22" x14ac:dyDescent="0.35">
      <c r="E219" s="18">
        <v>45356</v>
      </c>
      <c r="T219" s="39" t="s">
        <v>543</v>
      </c>
      <c r="U219" s="39" t="s">
        <v>91</v>
      </c>
      <c r="V219" s="39" t="s">
        <v>544</v>
      </c>
    </row>
    <row r="220" spans="5:22" x14ac:dyDescent="0.35">
      <c r="E220" s="18">
        <v>45357</v>
      </c>
      <c r="T220" s="39" t="s">
        <v>545</v>
      </c>
      <c r="U220" s="39" t="s">
        <v>97</v>
      </c>
      <c r="V220" s="37" t="s">
        <v>546</v>
      </c>
    </row>
    <row r="221" spans="5:22" x14ac:dyDescent="0.35">
      <c r="E221" s="18">
        <v>45358</v>
      </c>
      <c r="T221" s="39" t="s">
        <v>547</v>
      </c>
      <c r="U221" s="39" t="s">
        <v>97</v>
      </c>
      <c r="V221" s="39" t="s">
        <v>548</v>
      </c>
    </row>
    <row r="222" spans="5:22" x14ac:dyDescent="0.35">
      <c r="E222" s="18">
        <v>45359</v>
      </c>
      <c r="T222"/>
      <c r="U222"/>
      <c r="V222"/>
    </row>
    <row r="223" spans="5:22" x14ac:dyDescent="0.35">
      <c r="E223" s="18">
        <v>45360</v>
      </c>
      <c r="T223"/>
      <c r="U223"/>
      <c r="V223"/>
    </row>
    <row r="224" spans="5:22" x14ac:dyDescent="0.35">
      <c r="E224" s="18">
        <v>45361</v>
      </c>
      <c r="T224"/>
      <c r="U224"/>
      <c r="V224"/>
    </row>
    <row r="225" spans="5:22" x14ac:dyDescent="0.35">
      <c r="E225" s="18">
        <v>45362</v>
      </c>
      <c r="T225"/>
      <c r="U225"/>
      <c r="V225"/>
    </row>
    <row r="226" spans="5:22" x14ac:dyDescent="0.35">
      <c r="E226" s="18">
        <v>45363</v>
      </c>
      <c r="T226"/>
      <c r="U226"/>
      <c r="V226"/>
    </row>
    <row r="227" spans="5:22" x14ac:dyDescent="0.35">
      <c r="E227" s="18">
        <v>45364</v>
      </c>
      <c r="T227"/>
      <c r="U227"/>
      <c r="V227"/>
    </row>
    <row r="228" spans="5:22" x14ac:dyDescent="0.35">
      <c r="E228" s="18">
        <v>45365</v>
      </c>
      <c r="T228"/>
      <c r="U228"/>
      <c r="V228"/>
    </row>
    <row r="229" spans="5:22" x14ac:dyDescent="0.35">
      <c r="E229" s="18">
        <v>45366</v>
      </c>
      <c r="T229"/>
      <c r="U229"/>
      <c r="V229"/>
    </row>
    <row r="230" spans="5:22" x14ac:dyDescent="0.35">
      <c r="E230" s="18">
        <v>45367</v>
      </c>
      <c r="T230"/>
      <c r="U230"/>
      <c r="V230"/>
    </row>
    <row r="231" spans="5:22" x14ac:dyDescent="0.35">
      <c r="E231" s="18">
        <v>45368</v>
      </c>
      <c r="T231"/>
      <c r="U231"/>
      <c r="V231"/>
    </row>
    <row r="232" spans="5:22" x14ac:dyDescent="0.35">
      <c r="E232" s="18">
        <v>45369</v>
      </c>
      <c r="T232"/>
      <c r="U232"/>
      <c r="V232"/>
    </row>
    <row r="233" spans="5:22" x14ac:dyDescent="0.35">
      <c r="E233" s="18">
        <v>45370</v>
      </c>
      <c r="T233"/>
      <c r="U233"/>
      <c r="V233"/>
    </row>
    <row r="234" spans="5:22" x14ac:dyDescent="0.35">
      <c r="E234" s="18">
        <v>45371</v>
      </c>
      <c r="T234"/>
      <c r="U234"/>
      <c r="V234"/>
    </row>
    <row r="235" spans="5:22" x14ac:dyDescent="0.35">
      <c r="E235" s="18">
        <v>45372</v>
      </c>
      <c r="T235"/>
      <c r="U235"/>
      <c r="V235"/>
    </row>
    <row r="236" spans="5:22" x14ac:dyDescent="0.35">
      <c r="E236" s="18">
        <v>45373</v>
      </c>
      <c r="T236"/>
      <c r="U236"/>
      <c r="V236"/>
    </row>
    <row r="237" spans="5:22" x14ac:dyDescent="0.35">
      <c r="E237" s="18">
        <v>45374</v>
      </c>
      <c r="T237"/>
      <c r="U237"/>
      <c r="V237"/>
    </row>
    <row r="238" spans="5:22" x14ac:dyDescent="0.35">
      <c r="E238" s="18">
        <v>45375</v>
      </c>
      <c r="T238"/>
      <c r="U238"/>
      <c r="V238"/>
    </row>
    <row r="239" spans="5:22" x14ac:dyDescent="0.35">
      <c r="E239" s="18">
        <v>45376</v>
      </c>
      <c r="T239"/>
      <c r="U239"/>
      <c r="V239"/>
    </row>
    <row r="240" spans="5:22" x14ac:dyDescent="0.35">
      <c r="E240" s="18">
        <v>45377</v>
      </c>
      <c r="T240"/>
      <c r="U240"/>
      <c r="V240"/>
    </row>
    <row r="241" spans="5:22" x14ac:dyDescent="0.35">
      <c r="E241" s="18">
        <v>45378</v>
      </c>
      <c r="T241"/>
      <c r="U241"/>
      <c r="V241"/>
    </row>
    <row r="242" spans="5:22" x14ac:dyDescent="0.35">
      <c r="E242" s="18">
        <v>45379</v>
      </c>
      <c r="T242"/>
      <c r="U242"/>
      <c r="V242"/>
    </row>
    <row r="243" spans="5:22" x14ac:dyDescent="0.35">
      <c r="E243" s="18">
        <v>45380</v>
      </c>
      <c r="T243"/>
      <c r="U243"/>
      <c r="V243"/>
    </row>
    <row r="244" spans="5:22" x14ac:dyDescent="0.35">
      <c r="E244" s="18">
        <v>45381</v>
      </c>
      <c r="T244"/>
      <c r="U244"/>
      <c r="V244"/>
    </row>
    <row r="245" spans="5:22" x14ac:dyDescent="0.35">
      <c r="E245" s="18">
        <v>45382</v>
      </c>
      <c r="T245"/>
      <c r="U245"/>
      <c r="V245"/>
    </row>
    <row r="246" spans="5:22" x14ac:dyDescent="0.35">
      <c r="E246" s="18">
        <v>45383</v>
      </c>
      <c r="T246"/>
      <c r="U246"/>
      <c r="V246"/>
    </row>
    <row r="247" spans="5:22" x14ac:dyDescent="0.35">
      <c r="E247" s="18">
        <v>45384</v>
      </c>
      <c r="T247"/>
      <c r="U247"/>
      <c r="V247"/>
    </row>
    <row r="248" spans="5:22" x14ac:dyDescent="0.35">
      <c r="E248" s="18">
        <v>45385</v>
      </c>
      <c r="T248"/>
      <c r="U248"/>
      <c r="V248"/>
    </row>
    <row r="249" spans="5:22" x14ac:dyDescent="0.35">
      <c r="E249" s="18">
        <v>45386</v>
      </c>
      <c r="T249"/>
      <c r="U249"/>
      <c r="V249"/>
    </row>
    <row r="250" spans="5:22" x14ac:dyDescent="0.35">
      <c r="E250" s="18">
        <v>45387</v>
      </c>
      <c r="T250"/>
      <c r="U250"/>
      <c r="V250"/>
    </row>
    <row r="251" spans="5:22" x14ac:dyDescent="0.35">
      <c r="E251" s="18">
        <v>45388</v>
      </c>
      <c r="T251"/>
      <c r="U251"/>
      <c r="V251"/>
    </row>
    <row r="252" spans="5:22" x14ac:dyDescent="0.35">
      <c r="E252" s="18">
        <v>45389</v>
      </c>
      <c r="T252"/>
      <c r="U252"/>
      <c r="V252"/>
    </row>
    <row r="253" spans="5:22" x14ac:dyDescent="0.35">
      <c r="E253" s="18">
        <v>45390</v>
      </c>
      <c r="T253"/>
      <c r="U253"/>
      <c r="V253"/>
    </row>
    <row r="254" spans="5:22" x14ac:dyDescent="0.35">
      <c r="E254" s="18">
        <v>45391</v>
      </c>
      <c r="T254"/>
      <c r="U254"/>
      <c r="V254"/>
    </row>
    <row r="255" spans="5:22" x14ac:dyDescent="0.35">
      <c r="E255" s="18">
        <v>45392</v>
      </c>
      <c r="T255"/>
      <c r="U255"/>
      <c r="V255"/>
    </row>
    <row r="256" spans="5:22" x14ac:dyDescent="0.35">
      <c r="E256" s="18">
        <v>45393</v>
      </c>
      <c r="T256"/>
      <c r="U256"/>
      <c r="V256"/>
    </row>
    <row r="257" spans="5:22" x14ac:dyDescent="0.35">
      <c r="E257" s="18">
        <v>45394</v>
      </c>
      <c r="T257"/>
      <c r="U257"/>
      <c r="V257"/>
    </row>
    <row r="258" spans="5:22" x14ac:dyDescent="0.35">
      <c r="E258" s="18">
        <v>45395</v>
      </c>
      <c r="T258"/>
      <c r="U258"/>
      <c r="V258"/>
    </row>
    <row r="259" spans="5:22" x14ac:dyDescent="0.35">
      <c r="E259" s="18">
        <v>45396</v>
      </c>
      <c r="T259"/>
      <c r="U259"/>
      <c r="V259"/>
    </row>
    <row r="260" spans="5:22" x14ac:dyDescent="0.35">
      <c r="E260" s="18">
        <v>45397</v>
      </c>
      <c r="T260"/>
      <c r="U260"/>
      <c r="V260"/>
    </row>
    <row r="261" spans="5:22" x14ac:dyDescent="0.35">
      <c r="E261" s="18">
        <v>45398</v>
      </c>
      <c r="T261"/>
      <c r="U261"/>
      <c r="V261"/>
    </row>
    <row r="262" spans="5:22" x14ac:dyDescent="0.35">
      <c r="E262" s="18">
        <v>45399</v>
      </c>
      <c r="T262"/>
      <c r="U262"/>
      <c r="V262"/>
    </row>
    <row r="263" spans="5:22" x14ac:dyDescent="0.35">
      <c r="E263" s="18">
        <v>45400</v>
      </c>
      <c r="T263"/>
      <c r="U263"/>
      <c r="V263"/>
    </row>
    <row r="264" spans="5:22" x14ac:dyDescent="0.35">
      <c r="E264" s="18">
        <v>45401</v>
      </c>
      <c r="T264"/>
      <c r="U264"/>
      <c r="V264"/>
    </row>
    <row r="265" spans="5:22" x14ac:dyDescent="0.35">
      <c r="E265" s="18">
        <v>45402</v>
      </c>
      <c r="T265"/>
      <c r="U265"/>
      <c r="V265"/>
    </row>
    <row r="266" spans="5:22" x14ac:dyDescent="0.35">
      <c r="E266" s="18">
        <v>45403</v>
      </c>
      <c r="T266"/>
      <c r="U266"/>
      <c r="V266"/>
    </row>
    <row r="267" spans="5:22" x14ac:dyDescent="0.35">
      <c r="E267" s="18">
        <v>45404</v>
      </c>
      <c r="T267"/>
      <c r="U267"/>
      <c r="V267"/>
    </row>
    <row r="268" spans="5:22" x14ac:dyDescent="0.35">
      <c r="E268" s="18">
        <v>45405</v>
      </c>
      <c r="T268"/>
      <c r="U268"/>
      <c r="V268"/>
    </row>
    <row r="269" spans="5:22" x14ac:dyDescent="0.35">
      <c r="E269" s="18">
        <v>45406</v>
      </c>
      <c r="T269"/>
      <c r="U269"/>
      <c r="V269"/>
    </row>
    <row r="270" spans="5:22" x14ac:dyDescent="0.35">
      <c r="E270" s="18">
        <v>45407</v>
      </c>
      <c r="T270"/>
      <c r="U270"/>
      <c r="V270"/>
    </row>
    <row r="271" spans="5:22" x14ac:dyDescent="0.35">
      <c r="E271" s="18">
        <v>45408</v>
      </c>
      <c r="T271"/>
      <c r="U271"/>
      <c r="V271"/>
    </row>
    <row r="272" spans="5:22" x14ac:dyDescent="0.35">
      <c r="E272" s="18">
        <v>45409</v>
      </c>
      <c r="T272"/>
      <c r="U272"/>
      <c r="V272"/>
    </row>
    <row r="273" spans="5:22" x14ac:dyDescent="0.35">
      <c r="E273" s="18">
        <v>45410</v>
      </c>
      <c r="T273"/>
      <c r="U273"/>
      <c r="V273"/>
    </row>
    <row r="274" spans="5:22" x14ac:dyDescent="0.35">
      <c r="E274" s="18">
        <v>45411</v>
      </c>
      <c r="T274"/>
      <c r="U274"/>
      <c r="V274"/>
    </row>
    <row r="275" spans="5:22" x14ac:dyDescent="0.35">
      <c r="E275" s="18">
        <v>45412</v>
      </c>
      <c r="T275"/>
      <c r="U275"/>
      <c r="V275"/>
    </row>
    <row r="276" spans="5:22" x14ac:dyDescent="0.35">
      <c r="E276" s="18">
        <v>45413</v>
      </c>
      <c r="T276"/>
      <c r="U276"/>
      <c r="V276"/>
    </row>
    <row r="277" spans="5:22" x14ac:dyDescent="0.35">
      <c r="E277" s="18">
        <v>45414</v>
      </c>
      <c r="T277"/>
      <c r="U277"/>
      <c r="V277"/>
    </row>
    <row r="278" spans="5:22" x14ac:dyDescent="0.35">
      <c r="E278" s="18">
        <v>45415</v>
      </c>
      <c r="T278"/>
      <c r="U278"/>
      <c r="V278"/>
    </row>
    <row r="279" spans="5:22" x14ac:dyDescent="0.35">
      <c r="E279" s="18">
        <v>45416</v>
      </c>
      <c r="T279"/>
      <c r="U279"/>
      <c r="V279"/>
    </row>
    <row r="280" spans="5:22" x14ac:dyDescent="0.35">
      <c r="E280" s="18">
        <v>45417</v>
      </c>
      <c r="T280"/>
      <c r="U280"/>
      <c r="V280"/>
    </row>
    <row r="281" spans="5:22" x14ac:dyDescent="0.35">
      <c r="E281" s="18">
        <v>45418</v>
      </c>
      <c r="T281"/>
      <c r="U281"/>
      <c r="V281"/>
    </row>
    <row r="282" spans="5:22" x14ac:dyDescent="0.35">
      <c r="E282" s="18">
        <v>45419</v>
      </c>
      <c r="T282"/>
      <c r="U282"/>
      <c r="V282"/>
    </row>
    <row r="283" spans="5:22" x14ac:dyDescent="0.35">
      <c r="E283" s="18">
        <v>45420</v>
      </c>
      <c r="T283"/>
      <c r="U283"/>
      <c r="V283"/>
    </row>
    <row r="284" spans="5:22" x14ac:dyDescent="0.35">
      <c r="E284" s="18">
        <v>45421</v>
      </c>
      <c r="T284"/>
      <c r="U284"/>
      <c r="V284"/>
    </row>
    <row r="285" spans="5:22" x14ac:dyDescent="0.35">
      <c r="E285" s="18">
        <v>45422</v>
      </c>
      <c r="T285"/>
      <c r="U285"/>
      <c r="V285"/>
    </row>
    <row r="286" spans="5:22" x14ac:dyDescent="0.35">
      <c r="E286" s="18">
        <v>45423</v>
      </c>
      <c r="T286"/>
      <c r="U286"/>
      <c r="V286"/>
    </row>
    <row r="287" spans="5:22" x14ac:dyDescent="0.35">
      <c r="E287" s="18">
        <v>45424</v>
      </c>
      <c r="T287"/>
      <c r="U287"/>
      <c r="V287"/>
    </row>
    <row r="288" spans="5:22" x14ac:dyDescent="0.35">
      <c r="E288" s="18">
        <v>45425</v>
      </c>
      <c r="T288"/>
      <c r="U288"/>
      <c r="V288"/>
    </row>
    <row r="289" spans="5:22" x14ac:dyDescent="0.35">
      <c r="E289" s="18">
        <v>45426</v>
      </c>
      <c r="T289"/>
      <c r="U289"/>
      <c r="V289"/>
    </row>
    <row r="290" spans="5:22" x14ac:dyDescent="0.35">
      <c r="E290" s="18">
        <v>45427</v>
      </c>
      <c r="T290"/>
      <c r="U290"/>
      <c r="V290"/>
    </row>
    <row r="291" spans="5:22" x14ac:dyDescent="0.35">
      <c r="E291" s="18">
        <v>45428</v>
      </c>
      <c r="T291"/>
      <c r="U291"/>
      <c r="V291"/>
    </row>
    <row r="292" spans="5:22" x14ac:dyDescent="0.35">
      <c r="E292" s="18">
        <v>45429</v>
      </c>
      <c r="T292"/>
      <c r="U292"/>
      <c r="V292"/>
    </row>
    <row r="293" spans="5:22" x14ac:dyDescent="0.35">
      <c r="E293" s="18">
        <v>45430</v>
      </c>
      <c r="T293"/>
      <c r="U293"/>
      <c r="V293"/>
    </row>
    <row r="294" spans="5:22" x14ac:dyDescent="0.35">
      <c r="E294" s="18">
        <v>45431</v>
      </c>
      <c r="T294"/>
      <c r="U294"/>
      <c r="V294"/>
    </row>
    <row r="295" spans="5:22" x14ac:dyDescent="0.35">
      <c r="E295" s="18">
        <v>45432</v>
      </c>
      <c r="T295"/>
      <c r="U295"/>
      <c r="V295"/>
    </row>
    <row r="296" spans="5:22" x14ac:dyDescent="0.35">
      <c r="E296" s="18">
        <v>45433</v>
      </c>
      <c r="T296"/>
      <c r="U296"/>
      <c r="V296"/>
    </row>
    <row r="297" spans="5:22" x14ac:dyDescent="0.35">
      <c r="E297" s="18">
        <v>45434</v>
      </c>
      <c r="T297"/>
      <c r="U297"/>
      <c r="V297"/>
    </row>
    <row r="298" spans="5:22" x14ac:dyDescent="0.35">
      <c r="E298" s="18">
        <v>45435</v>
      </c>
      <c r="T298"/>
      <c r="U298"/>
      <c r="V298"/>
    </row>
    <row r="299" spans="5:22" x14ac:dyDescent="0.35">
      <c r="E299" s="18">
        <v>45436</v>
      </c>
      <c r="T299"/>
      <c r="U299"/>
      <c r="V299"/>
    </row>
    <row r="300" spans="5:22" x14ac:dyDescent="0.35">
      <c r="E300" s="18">
        <v>45437</v>
      </c>
      <c r="T300"/>
      <c r="U300"/>
      <c r="V300"/>
    </row>
    <row r="301" spans="5:22" x14ac:dyDescent="0.35">
      <c r="E301" s="18">
        <v>45438</v>
      </c>
      <c r="T301"/>
      <c r="U301"/>
      <c r="V301"/>
    </row>
    <row r="302" spans="5:22" x14ac:dyDescent="0.35">
      <c r="E302" s="18">
        <v>45439</v>
      </c>
      <c r="T302"/>
      <c r="U302"/>
      <c r="V302"/>
    </row>
    <row r="303" spans="5:22" x14ac:dyDescent="0.35">
      <c r="E303" s="18">
        <v>45440</v>
      </c>
      <c r="T303"/>
      <c r="U303"/>
      <c r="V303"/>
    </row>
    <row r="304" spans="5:22" x14ac:dyDescent="0.35">
      <c r="E304" s="18">
        <v>45441</v>
      </c>
      <c r="T304"/>
      <c r="U304"/>
      <c r="V304"/>
    </row>
    <row r="305" spans="5:22" x14ac:dyDescent="0.35">
      <c r="E305" s="18">
        <v>45442</v>
      </c>
      <c r="T305"/>
      <c r="U305"/>
      <c r="V305"/>
    </row>
    <row r="306" spans="5:22" x14ac:dyDescent="0.35">
      <c r="E306" s="18">
        <v>45443</v>
      </c>
      <c r="T306"/>
      <c r="U306"/>
      <c r="V306"/>
    </row>
    <row r="307" spans="5:22" x14ac:dyDescent="0.35">
      <c r="E307" s="18">
        <v>45444</v>
      </c>
      <c r="T307"/>
      <c r="U307"/>
      <c r="V307"/>
    </row>
    <row r="308" spans="5:22" x14ac:dyDescent="0.35">
      <c r="E308" s="18">
        <v>45445</v>
      </c>
      <c r="T308"/>
      <c r="U308"/>
      <c r="V308"/>
    </row>
    <row r="309" spans="5:22" x14ac:dyDescent="0.35">
      <c r="E309" s="18">
        <v>45446</v>
      </c>
      <c r="T309"/>
      <c r="U309"/>
      <c r="V309"/>
    </row>
    <row r="310" spans="5:22" x14ac:dyDescent="0.35">
      <c r="E310" s="18">
        <v>45447</v>
      </c>
      <c r="T310"/>
      <c r="U310"/>
      <c r="V310"/>
    </row>
    <row r="311" spans="5:22" x14ac:dyDescent="0.35">
      <c r="E311" s="18">
        <v>45448</v>
      </c>
      <c r="T311"/>
      <c r="U311"/>
      <c r="V311"/>
    </row>
    <row r="312" spans="5:22" x14ac:dyDescent="0.35">
      <c r="E312" s="18">
        <v>45449</v>
      </c>
      <c r="T312"/>
      <c r="U312"/>
      <c r="V312"/>
    </row>
    <row r="313" spans="5:22" x14ac:dyDescent="0.35">
      <c r="E313" s="18">
        <v>45450</v>
      </c>
      <c r="T313"/>
      <c r="U313"/>
      <c r="V313"/>
    </row>
    <row r="314" spans="5:22" x14ac:dyDescent="0.35">
      <c r="E314" s="18">
        <v>45451</v>
      </c>
      <c r="T314"/>
      <c r="U314"/>
      <c r="V314"/>
    </row>
    <row r="315" spans="5:22" x14ac:dyDescent="0.35">
      <c r="E315" s="18">
        <v>45452</v>
      </c>
      <c r="T315"/>
      <c r="U315"/>
      <c r="V315"/>
    </row>
    <row r="316" spans="5:22" x14ac:dyDescent="0.35">
      <c r="E316" s="18">
        <v>45453</v>
      </c>
      <c r="T316"/>
      <c r="U316"/>
      <c r="V316"/>
    </row>
    <row r="317" spans="5:22" x14ac:dyDescent="0.35">
      <c r="E317" s="18">
        <v>45454</v>
      </c>
      <c r="T317"/>
      <c r="U317"/>
      <c r="V317"/>
    </row>
    <row r="318" spans="5:22" x14ac:dyDescent="0.35">
      <c r="E318" s="18">
        <v>45455</v>
      </c>
      <c r="T318"/>
      <c r="U318"/>
      <c r="V318"/>
    </row>
    <row r="319" spans="5:22" x14ac:dyDescent="0.35">
      <c r="E319" s="18">
        <v>45456</v>
      </c>
      <c r="T319"/>
      <c r="U319"/>
      <c r="V319"/>
    </row>
    <row r="320" spans="5:22" x14ac:dyDescent="0.35">
      <c r="E320" s="18">
        <v>45457</v>
      </c>
      <c r="T320"/>
      <c r="U320"/>
      <c r="V320"/>
    </row>
    <row r="321" spans="5:22" x14ac:dyDescent="0.35">
      <c r="E321" s="18">
        <v>45458</v>
      </c>
      <c r="T321"/>
      <c r="U321"/>
      <c r="V321"/>
    </row>
    <row r="322" spans="5:22" x14ac:dyDescent="0.35">
      <c r="E322" s="18">
        <v>45459</v>
      </c>
      <c r="T322"/>
      <c r="U322"/>
      <c r="V322"/>
    </row>
    <row r="323" spans="5:22" x14ac:dyDescent="0.35">
      <c r="E323" s="18">
        <v>45460</v>
      </c>
      <c r="T323"/>
      <c r="U323"/>
      <c r="V323"/>
    </row>
    <row r="324" spans="5:22" x14ac:dyDescent="0.35">
      <c r="E324" s="18">
        <v>45461</v>
      </c>
      <c r="T324"/>
      <c r="U324"/>
      <c r="V324"/>
    </row>
    <row r="325" spans="5:22" x14ac:dyDescent="0.35">
      <c r="E325" s="18">
        <v>45462</v>
      </c>
      <c r="T325"/>
      <c r="U325"/>
      <c r="V325"/>
    </row>
    <row r="326" spans="5:22" x14ac:dyDescent="0.35">
      <c r="E326" s="18">
        <v>45463</v>
      </c>
      <c r="T326"/>
      <c r="U326"/>
      <c r="V326"/>
    </row>
    <row r="327" spans="5:22" x14ac:dyDescent="0.35">
      <c r="E327" s="18">
        <v>45464</v>
      </c>
      <c r="T327"/>
      <c r="U327"/>
      <c r="V327"/>
    </row>
    <row r="328" spans="5:22" x14ac:dyDescent="0.35">
      <c r="E328" s="18">
        <v>45465</v>
      </c>
      <c r="T328"/>
      <c r="U328"/>
      <c r="V328"/>
    </row>
    <row r="329" spans="5:22" x14ac:dyDescent="0.35">
      <c r="E329" s="18">
        <v>45466</v>
      </c>
      <c r="T329"/>
      <c r="U329"/>
      <c r="V329"/>
    </row>
    <row r="330" spans="5:22" x14ac:dyDescent="0.35">
      <c r="E330" s="18">
        <v>45467</v>
      </c>
      <c r="T330"/>
      <c r="U330"/>
      <c r="V330"/>
    </row>
    <row r="331" spans="5:22" x14ac:dyDescent="0.35">
      <c r="E331" s="18">
        <v>45468</v>
      </c>
      <c r="T331"/>
      <c r="U331"/>
      <c r="V331"/>
    </row>
    <row r="332" spans="5:22" x14ac:dyDescent="0.35">
      <c r="E332" s="18">
        <v>45469</v>
      </c>
      <c r="T332"/>
      <c r="U332"/>
      <c r="V332"/>
    </row>
    <row r="333" spans="5:22" x14ac:dyDescent="0.35">
      <c r="E333" s="18">
        <v>45470</v>
      </c>
      <c r="T333"/>
      <c r="U333"/>
      <c r="V333"/>
    </row>
    <row r="334" spans="5:22" x14ac:dyDescent="0.35">
      <c r="E334" s="18">
        <v>45471</v>
      </c>
      <c r="T334"/>
      <c r="U334"/>
      <c r="V334"/>
    </row>
    <row r="335" spans="5:22" x14ac:dyDescent="0.35">
      <c r="E335" s="18">
        <v>45472</v>
      </c>
      <c r="T335"/>
      <c r="U335"/>
      <c r="V335"/>
    </row>
    <row r="336" spans="5:22" x14ac:dyDescent="0.35">
      <c r="E336" s="18">
        <v>45473</v>
      </c>
      <c r="T336"/>
      <c r="U336"/>
      <c r="V336"/>
    </row>
    <row r="337" spans="5:22" x14ac:dyDescent="0.35">
      <c r="E337" s="18">
        <v>45474</v>
      </c>
      <c r="T337"/>
      <c r="U337"/>
      <c r="V337"/>
    </row>
    <row r="338" spans="5:22" x14ac:dyDescent="0.35">
      <c r="E338" s="18">
        <v>45475</v>
      </c>
      <c r="T338"/>
      <c r="U338"/>
      <c r="V338"/>
    </row>
    <row r="339" spans="5:22" x14ac:dyDescent="0.35">
      <c r="E339" s="18">
        <v>45476</v>
      </c>
      <c r="T339"/>
      <c r="U339"/>
      <c r="V339"/>
    </row>
    <row r="340" spans="5:22" x14ac:dyDescent="0.35">
      <c r="E340" s="18">
        <v>45477</v>
      </c>
      <c r="T340"/>
      <c r="U340"/>
      <c r="V340"/>
    </row>
    <row r="341" spans="5:22" x14ac:dyDescent="0.35">
      <c r="E341" s="18">
        <v>45478</v>
      </c>
      <c r="T341"/>
      <c r="U341"/>
      <c r="V341"/>
    </row>
    <row r="342" spans="5:22" x14ac:dyDescent="0.35">
      <c r="E342" s="18">
        <v>45479</v>
      </c>
      <c r="T342"/>
      <c r="U342"/>
      <c r="V342"/>
    </row>
    <row r="343" spans="5:22" x14ac:dyDescent="0.35">
      <c r="E343" s="18">
        <v>45480</v>
      </c>
      <c r="T343"/>
      <c r="U343"/>
      <c r="V343"/>
    </row>
    <row r="344" spans="5:22" x14ac:dyDescent="0.35">
      <c r="E344" s="18">
        <v>45481</v>
      </c>
      <c r="T344"/>
      <c r="U344"/>
      <c r="V344"/>
    </row>
    <row r="345" spans="5:22" x14ac:dyDescent="0.35">
      <c r="E345" s="18">
        <v>45482</v>
      </c>
      <c r="T345"/>
      <c r="U345"/>
      <c r="V345"/>
    </row>
    <row r="346" spans="5:22" x14ac:dyDescent="0.35">
      <c r="E346" s="18">
        <v>45483</v>
      </c>
      <c r="T346"/>
      <c r="U346"/>
      <c r="V346"/>
    </row>
    <row r="347" spans="5:22" x14ac:dyDescent="0.35">
      <c r="E347" s="18">
        <v>45484</v>
      </c>
      <c r="T347"/>
      <c r="U347"/>
      <c r="V347"/>
    </row>
    <row r="348" spans="5:22" x14ac:dyDescent="0.35">
      <c r="E348" s="18">
        <v>45485</v>
      </c>
      <c r="T348"/>
      <c r="U348"/>
      <c r="V348"/>
    </row>
    <row r="349" spans="5:22" x14ac:dyDescent="0.35">
      <c r="E349" s="18">
        <v>45486</v>
      </c>
      <c r="T349"/>
      <c r="U349"/>
      <c r="V349"/>
    </row>
    <row r="350" spans="5:22" x14ac:dyDescent="0.35">
      <c r="E350" s="18">
        <v>45487</v>
      </c>
      <c r="T350"/>
      <c r="U350"/>
      <c r="V350"/>
    </row>
    <row r="351" spans="5:22" x14ac:dyDescent="0.35">
      <c r="E351" s="18">
        <v>45488</v>
      </c>
      <c r="T351"/>
      <c r="U351"/>
      <c r="V351"/>
    </row>
    <row r="352" spans="5:22" x14ac:dyDescent="0.35">
      <c r="E352" s="18">
        <v>45489</v>
      </c>
      <c r="T352"/>
      <c r="U352"/>
      <c r="V352"/>
    </row>
    <row r="353" spans="5:22" x14ac:dyDescent="0.35">
      <c r="E353" s="18">
        <v>45490</v>
      </c>
      <c r="T353"/>
      <c r="U353"/>
      <c r="V353"/>
    </row>
    <row r="354" spans="5:22" x14ac:dyDescent="0.35">
      <c r="E354" s="18">
        <v>45491</v>
      </c>
      <c r="T354"/>
      <c r="U354"/>
      <c r="V354"/>
    </row>
    <row r="355" spans="5:22" x14ac:dyDescent="0.35">
      <c r="E355" s="18">
        <v>45492</v>
      </c>
      <c r="T355"/>
      <c r="U355"/>
      <c r="V355"/>
    </row>
    <row r="356" spans="5:22" x14ac:dyDescent="0.35">
      <c r="E356" s="18">
        <v>45493</v>
      </c>
      <c r="T356"/>
      <c r="U356"/>
      <c r="V356"/>
    </row>
    <row r="357" spans="5:22" x14ac:dyDescent="0.35">
      <c r="E357" s="18">
        <v>45494</v>
      </c>
      <c r="T357"/>
      <c r="U357"/>
      <c r="V357"/>
    </row>
    <row r="358" spans="5:22" x14ac:dyDescent="0.35">
      <c r="E358" s="18">
        <v>45495</v>
      </c>
      <c r="T358"/>
      <c r="U358"/>
      <c r="V358"/>
    </row>
    <row r="359" spans="5:22" x14ac:dyDescent="0.35">
      <c r="E359" s="18">
        <v>45496</v>
      </c>
      <c r="T359"/>
      <c r="U359"/>
      <c r="V359"/>
    </row>
    <row r="360" spans="5:22" x14ac:dyDescent="0.35">
      <c r="E360" s="18">
        <v>45497</v>
      </c>
      <c r="T360"/>
      <c r="U360"/>
      <c r="V360"/>
    </row>
    <row r="361" spans="5:22" x14ac:dyDescent="0.35">
      <c r="E361" s="18">
        <v>45498</v>
      </c>
      <c r="T361"/>
      <c r="U361"/>
      <c r="V361"/>
    </row>
    <row r="362" spans="5:22" x14ac:dyDescent="0.35">
      <c r="E362" s="18">
        <v>45499</v>
      </c>
      <c r="T362"/>
      <c r="U362"/>
      <c r="V362"/>
    </row>
    <row r="363" spans="5:22" x14ac:dyDescent="0.35">
      <c r="E363" s="18">
        <v>45500</v>
      </c>
      <c r="T363"/>
      <c r="U363"/>
      <c r="V363"/>
    </row>
    <row r="364" spans="5:22" x14ac:dyDescent="0.35">
      <c r="E364" s="18">
        <v>45501</v>
      </c>
      <c r="T364"/>
      <c r="U364"/>
      <c r="V364"/>
    </row>
    <row r="365" spans="5:22" x14ac:dyDescent="0.35">
      <c r="E365" s="18">
        <v>45502</v>
      </c>
      <c r="T365"/>
      <c r="U365"/>
      <c r="V365"/>
    </row>
    <row r="366" spans="5:22" x14ac:dyDescent="0.35">
      <c r="E366" s="18">
        <v>45503</v>
      </c>
      <c r="T366"/>
      <c r="U366"/>
      <c r="V366"/>
    </row>
    <row r="367" spans="5:22" x14ac:dyDescent="0.35">
      <c r="E367" s="18">
        <v>45504</v>
      </c>
      <c r="T367"/>
      <c r="U367"/>
      <c r="V367"/>
    </row>
    <row r="368" spans="5:22" x14ac:dyDescent="0.35">
      <c r="E368" s="18">
        <v>45505</v>
      </c>
    </row>
    <row r="369" spans="5:5" x14ac:dyDescent="0.35">
      <c r="E369" s="18">
        <v>45506</v>
      </c>
    </row>
    <row r="370" spans="5:5" x14ac:dyDescent="0.35">
      <c r="E370" s="18">
        <v>45507</v>
      </c>
    </row>
    <row r="371" spans="5:5" x14ac:dyDescent="0.35">
      <c r="E371" s="18">
        <v>45508</v>
      </c>
    </row>
    <row r="372" spans="5:5" x14ac:dyDescent="0.35">
      <c r="E372" s="18">
        <v>45509</v>
      </c>
    </row>
    <row r="373" spans="5:5" x14ac:dyDescent="0.35">
      <c r="E373" s="18">
        <v>45510</v>
      </c>
    </row>
    <row r="374" spans="5:5" x14ac:dyDescent="0.35">
      <c r="E374" s="18">
        <v>45511</v>
      </c>
    </row>
    <row r="375" spans="5:5" x14ac:dyDescent="0.35">
      <c r="E375" s="18">
        <v>45512</v>
      </c>
    </row>
    <row r="376" spans="5:5" x14ac:dyDescent="0.35">
      <c r="E376" s="18">
        <v>45513</v>
      </c>
    </row>
    <row r="377" spans="5:5" x14ac:dyDescent="0.35">
      <c r="E377" s="18">
        <v>45514</v>
      </c>
    </row>
    <row r="378" spans="5:5" x14ac:dyDescent="0.35">
      <c r="E378" s="18">
        <v>45515</v>
      </c>
    </row>
    <row r="379" spans="5:5" x14ac:dyDescent="0.35">
      <c r="E379" s="18">
        <v>45516</v>
      </c>
    </row>
    <row r="380" spans="5:5" x14ac:dyDescent="0.35">
      <c r="E380" s="18">
        <v>45517</v>
      </c>
    </row>
    <row r="381" spans="5:5" x14ac:dyDescent="0.35">
      <c r="E381" s="18">
        <v>45518</v>
      </c>
    </row>
    <row r="382" spans="5:5" x14ac:dyDescent="0.35">
      <c r="E382" s="18">
        <v>45519</v>
      </c>
    </row>
    <row r="383" spans="5:5" x14ac:dyDescent="0.35">
      <c r="E383" s="18">
        <v>45520</v>
      </c>
    </row>
    <row r="384" spans="5:5" x14ac:dyDescent="0.35">
      <c r="E384" s="18">
        <v>45521</v>
      </c>
    </row>
    <row r="385" spans="5:5" x14ac:dyDescent="0.35">
      <c r="E385" s="18">
        <v>45522</v>
      </c>
    </row>
    <row r="386" spans="5:5" x14ac:dyDescent="0.35">
      <c r="E386" s="18">
        <v>45523</v>
      </c>
    </row>
    <row r="387" spans="5:5" x14ac:dyDescent="0.35">
      <c r="E387" s="18">
        <v>45524</v>
      </c>
    </row>
    <row r="388" spans="5:5" x14ac:dyDescent="0.35">
      <c r="E388" s="18">
        <v>45525</v>
      </c>
    </row>
    <row r="389" spans="5:5" x14ac:dyDescent="0.35">
      <c r="E389" s="18">
        <v>45526</v>
      </c>
    </row>
    <row r="390" spans="5:5" x14ac:dyDescent="0.35">
      <c r="E390" s="18">
        <v>45527</v>
      </c>
    </row>
    <row r="391" spans="5:5" x14ac:dyDescent="0.35">
      <c r="E391" s="18">
        <v>45528</v>
      </c>
    </row>
    <row r="392" spans="5:5" x14ac:dyDescent="0.35">
      <c r="E392" s="18">
        <v>45529</v>
      </c>
    </row>
    <row r="393" spans="5:5" x14ac:dyDescent="0.35">
      <c r="E393" s="18">
        <v>45530</v>
      </c>
    </row>
    <row r="394" spans="5:5" x14ac:dyDescent="0.35">
      <c r="E394" s="18">
        <v>45531</v>
      </c>
    </row>
    <row r="395" spans="5:5" x14ac:dyDescent="0.35">
      <c r="E395" s="18">
        <v>45532</v>
      </c>
    </row>
    <row r="396" spans="5:5" x14ac:dyDescent="0.35">
      <c r="E396" s="18">
        <v>45533</v>
      </c>
    </row>
    <row r="397" spans="5:5" x14ac:dyDescent="0.35">
      <c r="E397" s="18">
        <v>45534</v>
      </c>
    </row>
    <row r="398" spans="5:5" x14ac:dyDescent="0.35">
      <c r="E398" s="18">
        <v>45535</v>
      </c>
    </row>
    <row r="399" spans="5:5" x14ac:dyDescent="0.35">
      <c r="E399" s="18">
        <v>45536</v>
      </c>
    </row>
    <row r="400" spans="5:5" x14ac:dyDescent="0.35">
      <c r="E400" s="18">
        <v>45537</v>
      </c>
    </row>
    <row r="401" spans="5:5" x14ac:dyDescent="0.35">
      <c r="E401" s="18">
        <v>45538</v>
      </c>
    </row>
    <row r="402" spans="5:5" x14ac:dyDescent="0.35">
      <c r="E402" s="18">
        <v>45539</v>
      </c>
    </row>
    <row r="403" spans="5:5" x14ac:dyDescent="0.35">
      <c r="E403" s="18">
        <v>45540</v>
      </c>
    </row>
    <row r="404" spans="5:5" x14ac:dyDescent="0.35">
      <c r="E404" s="18">
        <v>45541</v>
      </c>
    </row>
    <row r="405" spans="5:5" x14ac:dyDescent="0.35">
      <c r="E405" s="18">
        <v>45542</v>
      </c>
    </row>
    <row r="406" spans="5:5" x14ac:dyDescent="0.35">
      <c r="E406" s="18">
        <v>45543</v>
      </c>
    </row>
    <row r="407" spans="5:5" x14ac:dyDescent="0.35">
      <c r="E407" s="18">
        <v>45544</v>
      </c>
    </row>
    <row r="408" spans="5:5" x14ac:dyDescent="0.35">
      <c r="E408" s="18">
        <v>45545</v>
      </c>
    </row>
    <row r="409" spans="5:5" x14ac:dyDescent="0.35">
      <c r="E409" s="18">
        <v>45546</v>
      </c>
    </row>
    <row r="410" spans="5:5" x14ac:dyDescent="0.35">
      <c r="E410" s="18">
        <v>45547</v>
      </c>
    </row>
    <row r="411" spans="5:5" x14ac:dyDescent="0.35">
      <c r="E411" s="18">
        <v>45548</v>
      </c>
    </row>
    <row r="412" spans="5:5" x14ac:dyDescent="0.35">
      <c r="E412" s="18">
        <v>45549</v>
      </c>
    </row>
    <row r="413" spans="5:5" x14ac:dyDescent="0.35">
      <c r="E413" s="18">
        <v>45550</v>
      </c>
    </row>
    <row r="414" spans="5:5" x14ac:dyDescent="0.35">
      <c r="E414" s="18">
        <v>45551</v>
      </c>
    </row>
    <row r="415" spans="5:5" x14ac:dyDescent="0.35">
      <c r="E415" s="18">
        <v>45552</v>
      </c>
    </row>
    <row r="416" spans="5:5" x14ac:dyDescent="0.35">
      <c r="E416" s="18">
        <v>45553</v>
      </c>
    </row>
    <row r="417" spans="5:5" x14ac:dyDescent="0.35">
      <c r="E417" s="18">
        <v>45554</v>
      </c>
    </row>
    <row r="418" spans="5:5" x14ac:dyDescent="0.35">
      <c r="E418" s="18">
        <v>45555</v>
      </c>
    </row>
    <row r="419" spans="5:5" x14ac:dyDescent="0.35">
      <c r="E419" s="18">
        <v>45556</v>
      </c>
    </row>
    <row r="420" spans="5:5" x14ac:dyDescent="0.35">
      <c r="E420" s="18">
        <v>45557</v>
      </c>
    </row>
    <row r="421" spans="5:5" x14ac:dyDescent="0.35">
      <c r="E421" s="18">
        <v>45558</v>
      </c>
    </row>
    <row r="422" spans="5:5" x14ac:dyDescent="0.35">
      <c r="E422" s="18">
        <v>45559</v>
      </c>
    </row>
    <row r="423" spans="5:5" x14ac:dyDescent="0.35">
      <c r="E423" s="18">
        <v>45560</v>
      </c>
    </row>
    <row r="424" spans="5:5" x14ac:dyDescent="0.35">
      <c r="E424" s="18">
        <v>45561</v>
      </c>
    </row>
    <row r="425" spans="5:5" x14ac:dyDescent="0.35">
      <c r="E425" s="18">
        <v>45562</v>
      </c>
    </row>
    <row r="426" spans="5:5" x14ac:dyDescent="0.35">
      <c r="E426" s="18">
        <v>45563</v>
      </c>
    </row>
    <row r="427" spans="5:5" x14ac:dyDescent="0.35">
      <c r="E427" s="18">
        <v>45564</v>
      </c>
    </row>
    <row r="428" spans="5:5" x14ac:dyDescent="0.35">
      <c r="E428" s="18">
        <v>45565</v>
      </c>
    </row>
    <row r="429" spans="5:5" x14ac:dyDescent="0.35">
      <c r="E429" s="18">
        <v>45566</v>
      </c>
    </row>
    <row r="430" spans="5:5" x14ac:dyDescent="0.35">
      <c r="E430" s="18">
        <v>45567</v>
      </c>
    </row>
    <row r="431" spans="5:5" x14ac:dyDescent="0.35">
      <c r="E431" s="18">
        <v>45568</v>
      </c>
    </row>
    <row r="432" spans="5:5" x14ac:dyDescent="0.35">
      <c r="E432" s="18">
        <v>45569</v>
      </c>
    </row>
    <row r="433" spans="5:5" x14ac:dyDescent="0.35">
      <c r="E433" s="18">
        <v>45570</v>
      </c>
    </row>
    <row r="434" spans="5:5" x14ac:dyDescent="0.35">
      <c r="E434" s="18">
        <v>45571</v>
      </c>
    </row>
    <row r="435" spans="5:5" x14ac:dyDescent="0.35">
      <c r="E435" s="18">
        <v>45572</v>
      </c>
    </row>
    <row r="436" spans="5:5" x14ac:dyDescent="0.35">
      <c r="E436" s="18">
        <v>45573</v>
      </c>
    </row>
    <row r="437" spans="5:5" x14ac:dyDescent="0.35">
      <c r="E437" s="18">
        <v>45574</v>
      </c>
    </row>
    <row r="438" spans="5:5" x14ac:dyDescent="0.35">
      <c r="E438" s="18">
        <v>45575</v>
      </c>
    </row>
    <row r="439" spans="5:5" x14ac:dyDescent="0.35">
      <c r="E439" s="18">
        <v>45576</v>
      </c>
    </row>
    <row r="440" spans="5:5" x14ac:dyDescent="0.35">
      <c r="E440" s="18">
        <v>45577</v>
      </c>
    </row>
    <row r="441" spans="5:5" x14ac:dyDescent="0.35">
      <c r="E441" s="18">
        <v>45578</v>
      </c>
    </row>
    <row r="442" spans="5:5" x14ac:dyDescent="0.35">
      <c r="E442" s="18">
        <v>45579</v>
      </c>
    </row>
    <row r="443" spans="5:5" x14ac:dyDescent="0.35">
      <c r="E443" s="18">
        <v>45580</v>
      </c>
    </row>
    <row r="444" spans="5:5" x14ac:dyDescent="0.35">
      <c r="E444" s="18">
        <v>45581</v>
      </c>
    </row>
    <row r="445" spans="5:5" x14ac:dyDescent="0.35">
      <c r="E445" s="18">
        <v>45582</v>
      </c>
    </row>
    <row r="446" spans="5:5" x14ac:dyDescent="0.35">
      <c r="E446" s="18">
        <v>45583</v>
      </c>
    </row>
    <row r="447" spans="5:5" x14ac:dyDescent="0.35">
      <c r="E447" s="18">
        <v>45584</v>
      </c>
    </row>
    <row r="448" spans="5:5" x14ac:dyDescent="0.35">
      <c r="E448" s="18">
        <v>45585</v>
      </c>
    </row>
    <row r="449" spans="5:5" x14ac:dyDescent="0.35">
      <c r="E449" s="18">
        <v>45586</v>
      </c>
    </row>
    <row r="450" spans="5:5" x14ac:dyDescent="0.35">
      <c r="E450" s="18">
        <v>45587</v>
      </c>
    </row>
    <row r="451" spans="5:5" x14ac:dyDescent="0.35">
      <c r="E451" s="18">
        <v>45588</v>
      </c>
    </row>
    <row r="452" spans="5:5" x14ac:dyDescent="0.35">
      <c r="E452" s="18">
        <v>45589</v>
      </c>
    </row>
    <row r="453" spans="5:5" x14ac:dyDescent="0.35">
      <c r="E453" s="18">
        <v>45590</v>
      </c>
    </row>
    <row r="454" spans="5:5" x14ac:dyDescent="0.35">
      <c r="E454" s="18">
        <v>45591</v>
      </c>
    </row>
    <row r="455" spans="5:5" x14ac:dyDescent="0.35">
      <c r="E455" s="18">
        <v>45592</v>
      </c>
    </row>
    <row r="456" spans="5:5" x14ac:dyDescent="0.35">
      <c r="E456" s="18">
        <v>45593</v>
      </c>
    </row>
    <row r="457" spans="5:5" x14ac:dyDescent="0.35">
      <c r="E457" s="18">
        <v>45594</v>
      </c>
    </row>
    <row r="458" spans="5:5" x14ac:dyDescent="0.35">
      <c r="E458" s="18">
        <v>45595</v>
      </c>
    </row>
    <row r="459" spans="5:5" x14ac:dyDescent="0.35">
      <c r="E459" s="18">
        <v>45596</v>
      </c>
    </row>
    <row r="460" spans="5:5" x14ac:dyDescent="0.35">
      <c r="E460" s="18">
        <v>45597</v>
      </c>
    </row>
    <row r="461" spans="5:5" x14ac:dyDescent="0.35">
      <c r="E461" s="18">
        <v>45598</v>
      </c>
    </row>
    <row r="462" spans="5:5" x14ac:dyDescent="0.35">
      <c r="E462" s="18">
        <v>45599</v>
      </c>
    </row>
    <row r="463" spans="5:5" x14ac:dyDescent="0.35">
      <c r="E463" s="18">
        <v>45600</v>
      </c>
    </row>
    <row r="464" spans="5:5" x14ac:dyDescent="0.35">
      <c r="E464" s="18">
        <v>45601</v>
      </c>
    </row>
    <row r="465" spans="5:5" x14ac:dyDescent="0.35">
      <c r="E465" s="18">
        <v>45602</v>
      </c>
    </row>
    <row r="466" spans="5:5" x14ac:dyDescent="0.35">
      <c r="E466" s="18">
        <v>45603</v>
      </c>
    </row>
    <row r="467" spans="5:5" x14ac:dyDescent="0.35">
      <c r="E467" s="18">
        <v>45604</v>
      </c>
    </row>
    <row r="468" spans="5:5" x14ac:dyDescent="0.35">
      <c r="E468" s="18">
        <v>45605</v>
      </c>
    </row>
    <row r="469" spans="5:5" x14ac:dyDescent="0.35">
      <c r="E469" s="18">
        <v>45606</v>
      </c>
    </row>
    <row r="470" spans="5:5" x14ac:dyDescent="0.35">
      <c r="E470" s="18">
        <v>45607</v>
      </c>
    </row>
    <row r="471" spans="5:5" x14ac:dyDescent="0.35">
      <c r="E471" s="18">
        <v>45608</v>
      </c>
    </row>
    <row r="472" spans="5:5" x14ac:dyDescent="0.35">
      <c r="E472" s="18">
        <v>45609</v>
      </c>
    </row>
    <row r="473" spans="5:5" x14ac:dyDescent="0.35">
      <c r="E473" s="18">
        <v>45610</v>
      </c>
    </row>
    <row r="474" spans="5:5" x14ac:dyDescent="0.35">
      <c r="E474" s="18">
        <v>45611</v>
      </c>
    </row>
    <row r="475" spans="5:5" x14ac:dyDescent="0.35">
      <c r="E475" s="18">
        <v>45612</v>
      </c>
    </row>
    <row r="476" spans="5:5" x14ac:dyDescent="0.35">
      <c r="E476" s="18">
        <v>45613</v>
      </c>
    </row>
    <row r="477" spans="5:5" x14ac:dyDescent="0.35">
      <c r="E477" s="18">
        <v>45614</v>
      </c>
    </row>
    <row r="478" spans="5:5" x14ac:dyDescent="0.35">
      <c r="E478" s="18">
        <v>45615</v>
      </c>
    </row>
    <row r="479" spans="5:5" x14ac:dyDescent="0.35">
      <c r="E479" s="18">
        <v>45616</v>
      </c>
    </row>
    <row r="480" spans="5:5" x14ac:dyDescent="0.35">
      <c r="E480" s="18">
        <v>45617</v>
      </c>
    </row>
    <row r="481" spans="5:5" x14ac:dyDescent="0.35">
      <c r="E481" s="18">
        <v>45618</v>
      </c>
    </row>
    <row r="482" spans="5:5" x14ac:dyDescent="0.35">
      <c r="E482" s="18">
        <v>45619</v>
      </c>
    </row>
    <row r="483" spans="5:5" x14ac:dyDescent="0.35">
      <c r="E483" s="18">
        <v>45620</v>
      </c>
    </row>
    <row r="484" spans="5:5" x14ac:dyDescent="0.35">
      <c r="E484" s="18">
        <v>45621</v>
      </c>
    </row>
    <row r="485" spans="5:5" x14ac:dyDescent="0.35">
      <c r="E485" s="18">
        <v>45622</v>
      </c>
    </row>
    <row r="486" spans="5:5" x14ac:dyDescent="0.35">
      <c r="E486" s="18">
        <v>45623</v>
      </c>
    </row>
    <row r="487" spans="5:5" x14ac:dyDescent="0.35">
      <c r="E487" s="18">
        <v>45624</v>
      </c>
    </row>
    <row r="488" spans="5:5" x14ac:dyDescent="0.35">
      <c r="E488" s="18">
        <v>45625</v>
      </c>
    </row>
    <row r="489" spans="5:5" x14ac:dyDescent="0.35">
      <c r="E489" s="18">
        <v>45626</v>
      </c>
    </row>
    <row r="490" spans="5:5" x14ac:dyDescent="0.35">
      <c r="E490" s="18">
        <v>45627</v>
      </c>
    </row>
    <row r="491" spans="5:5" x14ac:dyDescent="0.35">
      <c r="E491" s="18">
        <v>45628</v>
      </c>
    </row>
    <row r="492" spans="5:5" x14ac:dyDescent="0.35">
      <c r="E492" s="18">
        <v>45629</v>
      </c>
    </row>
    <row r="493" spans="5:5" x14ac:dyDescent="0.35">
      <c r="E493" s="18">
        <v>45630</v>
      </c>
    </row>
    <row r="494" spans="5:5" x14ac:dyDescent="0.35">
      <c r="E494" s="18">
        <v>45631</v>
      </c>
    </row>
    <row r="495" spans="5:5" x14ac:dyDescent="0.35">
      <c r="E495" s="18">
        <v>45632</v>
      </c>
    </row>
    <row r="496" spans="5:5" x14ac:dyDescent="0.35">
      <c r="E496" s="18">
        <v>45633</v>
      </c>
    </row>
    <row r="497" spans="5:5" x14ac:dyDescent="0.35">
      <c r="E497" s="18">
        <v>45634</v>
      </c>
    </row>
    <row r="498" spans="5:5" x14ac:dyDescent="0.35">
      <c r="E498" s="18">
        <v>45635</v>
      </c>
    </row>
    <row r="499" spans="5:5" x14ac:dyDescent="0.35">
      <c r="E499" s="18">
        <v>45636</v>
      </c>
    </row>
    <row r="500" spans="5:5" x14ac:dyDescent="0.35">
      <c r="E500" s="18">
        <v>45637</v>
      </c>
    </row>
    <row r="501" spans="5:5" x14ac:dyDescent="0.35">
      <c r="E501" s="18">
        <v>45638</v>
      </c>
    </row>
    <row r="502" spans="5:5" x14ac:dyDescent="0.35">
      <c r="E502" s="18">
        <v>45639</v>
      </c>
    </row>
    <row r="503" spans="5:5" x14ac:dyDescent="0.35">
      <c r="E503" s="18">
        <v>45640</v>
      </c>
    </row>
    <row r="504" spans="5:5" x14ac:dyDescent="0.35">
      <c r="E504" s="18">
        <v>45641</v>
      </c>
    </row>
    <row r="505" spans="5:5" x14ac:dyDescent="0.35">
      <c r="E505" s="18">
        <v>45642</v>
      </c>
    </row>
    <row r="506" spans="5:5" x14ac:dyDescent="0.35">
      <c r="E506" s="18">
        <v>45643</v>
      </c>
    </row>
    <row r="507" spans="5:5" x14ac:dyDescent="0.35">
      <c r="E507" s="18">
        <v>45644</v>
      </c>
    </row>
    <row r="508" spans="5:5" x14ac:dyDescent="0.35">
      <c r="E508" s="18">
        <v>45645</v>
      </c>
    </row>
    <row r="509" spans="5:5" x14ac:dyDescent="0.35">
      <c r="E509" s="18">
        <v>45646</v>
      </c>
    </row>
    <row r="510" spans="5:5" x14ac:dyDescent="0.35">
      <c r="E510" s="18">
        <v>45647</v>
      </c>
    </row>
    <row r="511" spans="5:5" x14ac:dyDescent="0.35">
      <c r="E511" s="18">
        <v>45648</v>
      </c>
    </row>
    <row r="512" spans="5:5" x14ac:dyDescent="0.35">
      <c r="E512" s="18">
        <v>45649</v>
      </c>
    </row>
    <row r="513" spans="5:5" x14ac:dyDescent="0.35">
      <c r="E513" s="18">
        <v>45650</v>
      </c>
    </row>
    <row r="514" spans="5:5" x14ac:dyDescent="0.35">
      <c r="E514" s="18">
        <v>45651</v>
      </c>
    </row>
    <row r="515" spans="5:5" x14ac:dyDescent="0.35">
      <c r="E515" s="18">
        <v>45652</v>
      </c>
    </row>
    <row r="516" spans="5:5" x14ac:dyDescent="0.35">
      <c r="E516" s="18">
        <v>45653</v>
      </c>
    </row>
    <row r="517" spans="5:5" x14ac:dyDescent="0.35">
      <c r="E517" s="18">
        <v>45654</v>
      </c>
    </row>
    <row r="518" spans="5:5" x14ac:dyDescent="0.35">
      <c r="E518" s="18">
        <v>45655</v>
      </c>
    </row>
    <row r="519" spans="5:5" x14ac:dyDescent="0.35">
      <c r="E519" s="18">
        <v>45656</v>
      </c>
    </row>
    <row r="520" spans="5:5" x14ac:dyDescent="0.35">
      <c r="E520" s="18">
        <v>45657</v>
      </c>
    </row>
    <row r="521" spans="5:5" x14ac:dyDescent="0.35">
      <c r="E521" s="18">
        <v>45658</v>
      </c>
    </row>
    <row r="522" spans="5:5" x14ac:dyDescent="0.35">
      <c r="E522" s="18">
        <v>45659</v>
      </c>
    </row>
    <row r="523" spans="5:5" x14ac:dyDescent="0.35">
      <c r="E523" s="18">
        <v>45660</v>
      </c>
    </row>
    <row r="524" spans="5:5" x14ac:dyDescent="0.35">
      <c r="E524" s="18">
        <v>45661</v>
      </c>
    </row>
    <row r="525" spans="5:5" x14ac:dyDescent="0.35">
      <c r="E525" s="18">
        <v>45662</v>
      </c>
    </row>
    <row r="526" spans="5:5" x14ac:dyDescent="0.35">
      <c r="E526" s="18">
        <v>45663</v>
      </c>
    </row>
    <row r="527" spans="5:5" x14ac:dyDescent="0.35">
      <c r="E527" s="18">
        <v>45664</v>
      </c>
    </row>
    <row r="528" spans="5:5" x14ac:dyDescent="0.35">
      <c r="E528" s="18">
        <v>45665</v>
      </c>
    </row>
    <row r="529" spans="5:5" x14ac:dyDescent="0.35">
      <c r="E529" s="18">
        <v>45666</v>
      </c>
    </row>
    <row r="530" spans="5:5" x14ac:dyDescent="0.35">
      <c r="E530" s="18">
        <v>45667</v>
      </c>
    </row>
    <row r="531" spans="5:5" x14ac:dyDescent="0.35">
      <c r="E531" s="18">
        <v>45668</v>
      </c>
    </row>
    <row r="532" spans="5:5" x14ac:dyDescent="0.35">
      <c r="E532" s="18">
        <v>45669</v>
      </c>
    </row>
    <row r="533" spans="5:5" x14ac:dyDescent="0.35">
      <c r="E533" s="18">
        <v>45670</v>
      </c>
    </row>
    <row r="534" spans="5:5" x14ac:dyDescent="0.35">
      <c r="E534" s="18">
        <v>45671</v>
      </c>
    </row>
    <row r="535" spans="5:5" x14ac:dyDescent="0.35">
      <c r="E535" s="18">
        <v>45672</v>
      </c>
    </row>
    <row r="536" spans="5:5" x14ac:dyDescent="0.35">
      <c r="E536" s="18">
        <v>45673</v>
      </c>
    </row>
    <row r="537" spans="5:5" x14ac:dyDescent="0.35">
      <c r="E537" s="18">
        <v>45674</v>
      </c>
    </row>
    <row r="538" spans="5:5" x14ac:dyDescent="0.35">
      <c r="E538" s="18">
        <v>45675</v>
      </c>
    </row>
    <row r="539" spans="5:5" x14ac:dyDescent="0.35">
      <c r="E539" s="18">
        <v>45676</v>
      </c>
    </row>
    <row r="540" spans="5:5" x14ac:dyDescent="0.35">
      <c r="E540" s="18">
        <v>45677</v>
      </c>
    </row>
    <row r="541" spans="5:5" x14ac:dyDescent="0.35">
      <c r="E541" s="18">
        <v>45678</v>
      </c>
    </row>
    <row r="542" spans="5:5" x14ac:dyDescent="0.35">
      <c r="E542" s="18">
        <v>45679</v>
      </c>
    </row>
    <row r="543" spans="5:5" x14ac:dyDescent="0.35">
      <c r="E543" s="18">
        <v>45680</v>
      </c>
    </row>
    <row r="544" spans="5:5" x14ac:dyDescent="0.35">
      <c r="E544" s="18">
        <v>45681</v>
      </c>
    </row>
    <row r="545" spans="5:5" x14ac:dyDescent="0.35">
      <c r="E545" s="18">
        <v>45682</v>
      </c>
    </row>
    <row r="546" spans="5:5" x14ac:dyDescent="0.35">
      <c r="E546" s="18">
        <v>45683</v>
      </c>
    </row>
    <row r="547" spans="5:5" x14ac:dyDescent="0.35">
      <c r="E547" s="18">
        <v>45684</v>
      </c>
    </row>
    <row r="548" spans="5:5" x14ac:dyDescent="0.35">
      <c r="E548" s="18">
        <v>45685</v>
      </c>
    </row>
    <row r="549" spans="5:5" x14ac:dyDescent="0.35">
      <c r="E549" s="18">
        <v>45686</v>
      </c>
    </row>
    <row r="550" spans="5:5" x14ac:dyDescent="0.35">
      <c r="E550" s="18">
        <v>45687</v>
      </c>
    </row>
    <row r="551" spans="5:5" x14ac:dyDescent="0.35">
      <c r="E551" s="18">
        <v>45688</v>
      </c>
    </row>
    <row r="552" spans="5:5" x14ac:dyDescent="0.35">
      <c r="E552" s="18">
        <v>45689</v>
      </c>
    </row>
    <row r="553" spans="5:5" x14ac:dyDescent="0.35">
      <c r="E553" s="18">
        <v>45690</v>
      </c>
    </row>
    <row r="554" spans="5:5" x14ac:dyDescent="0.35">
      <c r="E554" s="18">
        <v>45691</v>
      </c>
    </row>
    <row r="555" spans="5:5" x14ac:dyDescent="0.35">
      <c r="E555" s="18">
        <v>45692</v>
      </c>
    </row>
    <row r="556" spans="5:5" x14ac:dyDescent="0.35">
      <c r="E556" s="18">
        <v>45693</v>
      </c>
    </row>
    <row r="557" spans="5:5" x14ac:dyDescent="0.35">
      <c r="E557" s="18">
        <v>45694</v>
      </c>
    </row>
    <row r="558" spans="5:5" x14ac:dyDescent="0.35">
      <c r="E558" s="18">
        <v>45695</v>
      </c>
    </row>
    <row r="559" spans="5:5" x14ac:dyDescent="0.35">
      <c r="E559" s="18">
        <v>45696</v>
      </c>
    </row>
    <row r="560" spans="5:5" x14ac:dyDescent="0.35">
      <c r="E560" s="18">
        <v>45697</v>
      </c>
    </row>
    <row r="561" spans="5:5" x14ac:dyDescent="0.35">
      <c r="E561" s="18">
        <v>45698</v>
      </c>
    </row>
    <row r="562" spans="5:5" x14ac:dyDescent="0.35">
      <c r="E562" s="18">
        <v>45699</v>
      </c>
    </row>
    <row r="563" spans="5:5" x14ac:dyDescent="0.35">
      <c r="E563" s="18">
        <v>45700</v>
      </c>
    </row>
    <row r="564" spans="5:5" x14ac:dyDescent="0.35">
      <c r="E564" s="18">
        <v>45701</v>
      </c>
    </row>
    <row r="565" spans="5:5" x14ac:dyDescent="0.35">
      <c r="E565" s="18">
        <v>45702</v>
      </c>
    </row>
    <row r="566" spans="5:5" x14ac:dyDescent="0.35">
      <c r="E566" s="18">
        <v>45703</v>
      </c>
    </row>
    <row r="567" spans="5:5" x14ac:dyDescent="0.35">
      <c r="E567" s="18">
        <v>45704</v>
      </c>
    </row>
    <row r="568" spans="5:5" x14ac:dyDescent="0.35">
      <c r="E568" s="18">
        <v>45705</v>
      </c>
    </row>
    <row r="569" spans="5:5" x14ac:dyDescent="0.35">
      <c r="E569" s="18">
        <v>45706</v>
      </c>
    </row>
    <row r="570" spans="5:5" x14ac:dyDescent="0.35">
      <c r="E570" s="18">
        <v>45707</v>
      </c>
    </row>
    <row r="571" spans="5:5" x14ac:dyDescent="0.35">
      <c r="E571" s="18">
        <v>45708</v>
      </c>
    </row>
    <row r="572" spans="5:5" x14ac:dyDescent="0.35">
      <c r="E572" s="18">
        <v>45709</v>
      </c>
    </row>
    <row r="573" spans="5:5" x14ac:dyDescent="0.35">
      <c r="E573" s="18">
        <v>45710</v>
      </c>
    </row>
    <row r="574" spans="5:5" x14ac:dyDescent="0.35">
      <c r="E574" s="18">
        <v>45711</v>
      </c>
    </row>
    <row r="575" spans="5:5" x14ac:dyDescent="0.35">
      <c r="E575" s="18">
        <v>45712</v>
      </c>
    </row>
    <row r="576" spans="5:5" x14ac:dyDescent="0.35">
      <c r="E576" s="18">
        <v>45713</v>
      </c>
    </row>
    <row r="577" spans="5:5" x14ac:dyDescent="0.35">
      <c r="E577" s="18">
        <v>45714</v>
      </c>
    </row>
    <row r="578" spans="5:5" x14ac:dyDescent="0.35">
      <c r="E578" s="18">
        <v>45715</v>
      </c>
    </row>
    <row r="579" spans="5:5" x14ac:dyDescent="0.35">
      <c r="E579" s="18">
        <v>45716</v>
      </c>
    </row>
    <row r="580" spans="5:5" x14ac:dyDescent="0.35">
      <c r="E580" s="18">
        <v>45717</v>
      </c>
    </row>
    <row r="581" spans="5:5" x14ac:dyDescent="0.35">
      <c r="E581" s="18">
        <v>45718</v>
      </c>
    </row>
    <row r="582" spans="5:5" x14ac:dyDescent="0.35">
      <c r="E582" s="18">
        <v>45719</v>
      </c>
    </row>
    <row r="583" spans="5:5" x14ac:dyDescent="0.35">
      <c r="E583" s="18">
        <v>45720</v>
      </c>
    </row>
    <row r="584" spans="5:5" x14ac:dyDescent="0.35">
      <c r="E584" s="18">
        <v>45721</v>
      </c>
    </row>
    <row r="585" spans="5:5" x14ac:dyDescent="0.35">
      <c r="E585" s="18">
        <v>45722</v>
      </c>
    </row>
    <row r="586" spans="5:5" x14ac:dyDescent="0.35">
      <c r="E586" s="18">
        <v>45723</v>
      </c>
    </row>
    <row r="587" spans="5:5" x14ac:dyDescent="0.35">
      <c r="E587" s="18">
        <v>45724</v>
      </c>
    </row>
    <row r="588" spans="5:5" x14ac:dyDescent="0.35">
      <c r="E588" s="18">
        <v>45725</v>
      </c>
    </row>
    <row r="589" spans="5:5" x14ac:dyDescent="0.35">
      <c r="E589" s="18">
        <v>45726</v>
      </c>
    </row>
    <row r="590" spans="5:5" x14ac:dyDescent="0.35">
      <c r="E590" s="18">
        <v>45727</v>
      </c>
    </row>
    <row r="591" spans="5:5" x14ac:dyDescent="0.35">
      <c r="E591" s="18">
        <v>45728</v>
      </c>
    </row>
    <row r="592" spans="5:5" x14ac:dyDescent="0.35">
      <c r="E592" s="18">
        <v>45729</v>
      </c>
    </row>
    <row r="593" spans="5:5" x14ac:dyDescent="0.35">
      <c r="E593" s="18">
        <v>45730</v>
      </c>
    </row>
    <row r="594" spans="5:5" x14ac:dyDescent="0.35">
      <c r="E594" s="18">
        <v>45731</v>
      </c>
    </row>
    <row r="595" spans="5:5" x14ac:dyDescent="0.35">
      <c r="E595" s="18">
        <v>45732</v>
      </c>
    </row>
    <row r="596" spans="5:5" x14ac:dyDescent="0.35">
      <c r="E596" s="18">
        <v>45733</v>
      </c>
    </row>
    <row r="597" spans="5:5" x14ac:dyDescent="0.35">
      <c r="E597" s="18">
        <v>45734</v>
      </c>
    </row>
    <row r="598" spans="5:5" x14ac:dyDescent="0.35">
      <c r="E598" s="18">
        <v>45735</v>
      </c>
    </row>
    <row r="599" spans="5:5" x14ac:dyDescent="0.35">
      <c r="E599" s="18">
        <v>45736</v>
      </c>
    </row>
    <row r="600" spans="5:5" x14ac:dyDescent="0.35">
      <c r="E600" s="18">
        <v>45737</v>
      </c>
    </row>
    <row r="601" spans="5:5" x14ac:dyDescent="0.35">
      <c r="E601" s="18">
        <v>45738</v>
      </c>
    </row>
    <row r="602" spans="5:5" x14ac:dyDescent="0.35">
      <c r="E602" s="18">
        <v>45739</v>
      </c>
    </row>
    <row r="603" spans="5:5" x14ac:dyDescent="0.35">
      <c r="E603" s="18">
        <v>45740</v>
      </c>
    </row>
    <row r="604" spans="5:5" x14ac:dyDescent="0.35">
      <c r="E604" s="18">
        <v>45741</v>
      </c>
    </row>
    <row r="605" spans="5:5" x14ac:dyDescent="0.35">
      <c r="E605" s="18">
        <v>45742</v>
      </c>
    </row>
    <row r="606" spans="5:5" x14ac:dyDescent="0.35">
      <c r="E606" s="18">
        <v>45743</v>
      </c>
    </row>
    <row r="607" spans="5:5" x14ac:dyDescent="0.35">
      <c r="E607" s="18">
        <v>45744</v>
      </c>
    </row>
    <row r="608" spans="5:5" x14ac:dyDescent="0.35">
      <c r="E608" s="18">
        <v>45745</v>
      </c>
    </row>
    <row r="609" spans="5:5" x14ac:dyDescent="0.35">
      <c r="E609" s="18">
        <v>45746</v>
      </c>
    </row>
    <row r="610" spans="5:5" x14ac:dyDescent="0.35">
      <c r="E610" s="18">
        <v>45747</v>
      </c>
    </row>
    <row r="611" spans="5:5" x14ac:dyDescent="0.35">
      <c r="E611" s="18">
        <v>45748</v>
      </c>
    </row>
    <row r="612" spans="5:5" x14ac:dyDescent="0.35">
      <c r="E612" s="18">
        <v>45749</v>
      </c>
    </row>
    <row r="613" spans="5:5" x14ac:dyDescent="0.35">
      <c r="E613" s="18">
        <v>45750</v>
      </c>
    </row>
    <row r="614" spans="5:5" x14ac:dyDescent="0.35">
      <c r="E614" s="18">
        <v>45751</v>
      </c>
    </row>
    <row r="615" spans="5:5" x14ac:dyDescent="0.35">
      <c r="E615" s="18">
        <v>45752</v>
      </c>
    </row>
    <row r="616" spans="5:5" x14ac:dyDescent="0.35">
      <c r="E616" s="18">
        <v>45753</v>
      </c>
    </row>
    <row r="617" spans="5:5" x14ac:dyDescent="0.35">
      <c r="E617" s="18">
        <v>45754</v>
      </c>
    </row>
    <row r="618" spans="5:5" x14ac:dyDescent="0.35">
      <c r="E618" s="18">
        <v>45755</v>
      </c>
    </row>
    <row r="619" spans="5:5" x14ac:dyDescent="0.35">
      <c r="E619" s="18">
        <v>45756</v>
      </c>
    </row>
    <row r="620" spans="5:5" x14ac:dyDescent="0.35">
      <c r="E620" s="18">
        <v>45757</v>
      </c>
    </row>
    <row r="621" spans="5:5" x14ac:dyDescent="0.35">
      <c r="E621" s="18">
        <v>45758</v>
      </c>
    </row>
    <row r="622" spans="5:5" x14ac:dyDescent="0.35">
      <c r="E622" s="18">
        <v>45759</v>
      </c>
    </row>
    <row r="623" spans="5:5" x14ac:dyDescent="0.35">
      <c r="E623" s="18">
        <v>45760</v>
      </c>
    </row>
    <row r="624" spans="5:5" x14ac:dyDescent="0.35">
      <c r="E624" s="18">
        <v>45761</v>
      </c>
    </row>
    <row r="625" spans="5:5" x14ac:dyDescent="0.35">
      <c r="E625" s="18">
        <v>45762</v>
      </c>
    </row>
    <row r="626" spans="5:5" x14ac:dyDescent="0.35">
      <c r="E626" s="18">
        <v>45763</v>
      </c>
    </row>
    <row r="627" spans="5:5" x14ac:dyDescent="0.35">
      <c r="E627" s="18">
        <v>45764</v>
      </c>
    </row>
    <row r="628" spans="5:5" x14ac:dyDescent="0.35">
      <c r="E628" s="18">
        <v>45765</v>
      </c>
    </row>
    <row r="629" spans="5:5" x14ac:dyDescent="0.35">
      <c r="E629" s="18">
        <v>45766</v>
      </c>
    </row>
    <row r="630" spans="5:5" x14ac:dyDescent="0.35">
      <c r="E630" s="18">
        <v>45767</v>
      </c>
    </row>
    <row r="631" spans="5:5" x14ac:dyDescent="0.35">
      <c r="E631" s="18">
        <v>45768</v>
      </c>
    </row>
    <row r="632" spans="5:5" x14ac:dyDescent="0.35">
      <c r="E632" s="18">
        <v>45769</v>
      </c>
    </row>
    <row r="633" spans="5:5" x14ac:dyDescent="0.35">
      <c r="E633" s="18">
        <v>45770</v>
      </c>
    </row>
    <row r="634" spans="5:5" x14ac:dyDescent="0.35">
      <c r="E634" s="18">
        <v>45771</v>
      </c>
    </row>
    <row r="635" spans="5:5" x14ac:dyDescent="0.35">
      <c r="E635" s="18">
        <v>45772</v>
      </c>
    </row>
    <row r="636" spans="5:5" x14ac:dyDescent="0.35">
      <c r="E636" s="18">
        <v>45773</v>
      </c>
    </row>
    <row r="637" spans="5:5" x14ac:dyDescent="0.35">
      <c r="E637" s="18">
        <v>45774</v>
      </c>
    </row>
    <row r="638" spans="5:5" x14ac:dyDescent="0.35">
      <c r="E638" s="18">
        <v>45775</v>
      </c>
    </row>
    <row r="639" spans="5:5" x14ac:dyDescent="0.35">
      <c r="E639" s="18">
        <v>45776</v>
      </c>
    </row>
    <row r="640" spans="5:5" x14ac:dyDescent="0.35">
      <c r="E640" s="18">
        <v>45777</v>
      </c>
    </row>
    <row r="641" spans="5:5" x14ac:dyDescent="0.35">
      <c r="E641" s="18">
        <v>45778</v>
      </c>
    </row>
    <row r="642" spans="5:5" x14ac:dyDescent="0.35">
      <c r="E642" s="18">
        <v>45779</v>
      </c>
    </row>
    <row r="643" spans="5:5" x14ac:dyDescent="0.35">
      <c r="E643" s="18">
        <v>45780</v>
      </c>
    </row>
    <row r="644" spans="5:5" x14ac:dyDescent="0.35">
      <c r="E644" s="18">
        <v>45781</v>
      </c>
    </row>
    <row r="645" spans="5:5" x14ac:dyDescent="0.35">
      <c r="E645" s="18">
        <v>45782</v>
      </c>
    </row>
    <row r="646" spans="5:5" x14ac:dyDescent="0.35">
      <c r="E646" s="18">
        <v>45783</v>
      </c>
    </row>
    <row r="647" spans="5:5" x14ac:dyDescent="0.35">
      <c r="E647" s="18">
        <v>45784</v>
      </c>
    </row>
    <row r="648" spans="5:5" x14ac:dyDescent="0.35">
      <c r="E648" s="18">
        <v>45785</v>
      </c>
    </row>
    <row r="649" spans="5:5" x14ac:dyDescent="0.35">
      <c r="E649" s="18">
        <v>45786</v>
      </c>
    </row>
    <row r="650" spans="5:5" x14ac:dyDescent="0.35">
      <c r="E650" s="18">
        <v>45787</v>
      </c>
    </row>
    <row r="651" spans="5:5" x14ac:dyDescent="0.35">
      <c r="E651" s="18">
        <v>45788</v>
      </c>
    </row>
    <row r="652" spans="5:5" x14ac:dyDescent="0.35">
      <c r="E652" s="18">
        <v>45789</v>
      </c>
    </row>
    <row r="653" spans="5:5" x14ac:dyDescent="0.35">
      <c r="E653" s="18">
        <v>45790</v>
      </c>
    </row>
    <row r="654" spans="5:5" x14ac:dyDescent="0.35">
      <c r="E654" s="18">
        <v>45791</v>
      </c>
    </row>
    <row r="655" spans="5:5" x14ac:dyDescent="0.35">
      <c r="E655" s="18">
        <v>45792</v>
      </c>
    </row>
    <row r="656" spans="5:5" x14ac:dyDescent="0.35">
      <c r="E656" s="18">
        <v>45793</v>
      </c>
    </row>
    <row r="657" spans="5:5" x14ac:dyDescent="0.35">
      <c r="E657" s="18">
        <v>45794</v>
      </c>
    </row>
    <row r="658" spans="5:5" x14ac:dyDescent="0.35">
      <c r="E658" s="18">
        <v>45795</v>
      </c>
    </row>
    <row r="659" spans="5:5" x14ac:dyDescent="0.35">
      <c r="E659" s="18">
        <v>45796</v>
      </c>
    </row>
    <row r="660" spans="5:5" x14ac:dyDescent="0.35">
      <c r="E660" s="18">
        <v>45797</v>
      </c>
    </row>
    <row r="661" spans="5:5" x14ac:dyDescent="0.35">
      <c r="E661" s="18">
        <v>45798</v>
      </c>
    </row>
    <row r="662" spans="5:5" x14ac:dyDescent="0.35">
      <c r="E662" s="18">
        <v>45799</v>
      </c>
    </row>
    <row r="663" spans="5:5" x14ac:dyDescent="0.35">
      <c r="E663" s="18">
        <v>45800</v>
      </c>
    </row>
    <row r="664" spans="5:5" x14ac:dyDescent="0.35">
      <c r="E664" s="18">
        <v>45801</v>
      </c>
    </row>
    <row r="665" spans="5:5" x14ac:dyDescent="0.35">
      <c r="E665" s="18">
        <v>45802</v>
      </c>
    </row>
    <row r="666" spans="5:5" x14ac:dyDescent="0.35">
      <c r="E666" s="18">
        <v>45803</v>
      </c>
    </row>
    <row r="667" spans="5:5" x14ac:dyDescent="0.35">
      <c r="E667" s="18">
        <v>45804</v>
      </c>
    </row>
    <row r="668" spans="5:5" x14ac:dyDescent="0.35">
      <c r="E668" s="18">
        <v>45805</v>
      </c>
    </row>
    <row r="669" spans="5:5" x14ac:dyDescent="0.35">
      <c r="E669" s="18">
        <v>45806</v>
      </c>
    </row>
    <row r="670" spans="5:5" x14ac:dyDescent="0.35">
      <c r="E670" s="18">
        <v>45807</v>
      </c>
    </row>
    <row r="671" spans="5:5" x14ac:dyDescent="0.35">
      <c r="E671" s="18">
        <v>45808</v>
      </c>
    </row>
    <row r="672" spans="5:5" x14ac:dyDescent="0.35">
      <c r="E672" s="18">
        <v>45809</v>
      </c>
    </row>
    <row r="673" spans="5:5" x14ac:dyDescent="0.35">
      <c r="E673" s="18">
        <v>45810</v>
      </c>
    </row>
    <row r="674" spans="5:5" x14ac:dyDescent="0.35">
      <c r="E674" s="18">
        <v>45811</v>
      </c>
    </row>
    <row r="675" spans="5:5" x14ac:dyDescent="0.35">
      <c r="E675" s="18">
        <v>45812</v>
      </c>
    </row>
    <row r="676" spans="5:5" x14ac:dyDescent="0.35">
      <c r="E676" s="18">
        <v>45813</v>
      </c>
    </row>
    <row r="677" spans="5:5" x14ac:dyDescent="0.35">
      <c r="E677" s="18">
        <v>45814</v>
      </c>
    </row>
    <row r="678" spans="5:5" x14ac:dyDescent="0.35">
      <c r="E678" s="18">
        <v>45815</v>
      </c>
    </row>
    <row r="679" spans="5:5" x14ac:dyDescent="0.35">
      <c r="E679" s="18">
        <v>45816</v>
      </c>
    </row>
    <row r="680" spans="5:5" x14ac:dyDescent="0.35">
      <c r="E680" s="18">
        <v>45817</v>
      </c>
    </row>
    <row r="681" spans="5:5" x14ac:dyDescent="0.35">
      <c r="E681" s="18">
        <v>45818</v>
      </c>
    </row>
    <row r="682" spans="5:5" x14ac:dyDescent="0.35">
      <c r="E682" s="18">
        <v>45819</v>
      </c>
    </row>
    <row r="683" spans="5:5" x14ac:dyDescent="0.35">
      <c r="E683" s="18">
        <v>45820</v>
      </c>
    </row>
    <row r="684" spans="5:5" x14ac:dyDescent="0.35">
      <c r="E684" s="18">
        <v>45821</v>
      </c>
    </row>
    <row r="685" spans="5:5" x14ac:dyDescent="0.35">
      <c r="E685" s="18">
        <v>45822</v>
      </c>
    </row>
    <row r="686" spans="5:5" x14ac:dyDescent="0.35">
      <c r="E686" s="18">
        <v>45823</v>
      </c>
    </row>
    <row r="687" spans="5:5" x14ac:dyDescent="0.35">
      <c r="E687" s="18">
        <v>45824</v>
      </c>
    </row>
    <row r="688" spans="5:5" x14ac:dyDescent="0.35">
      <c r="E688" s="18">
        <v>45825</v>
      </c>
    </row>
    <row r="689" spans="5:5" x14ac:dyDescent="0.35">
      <c r="E689" s="18">
        <v>45826</v>
      </c>
    </row>
    <row r="690" spans="5:5" x14ac:dyDescent="0.35">
      <c r="E690" s="18">
        <v>45827</v>
      </c>
    </row>
    <row r="691" spans="5:5" x14ac:dyDescent="0.35">
      <c r="E691" s="18">
        <v>45828</v>
      </c>
    </row>
    <row r="692" spans="5:5" x14ac:dyDescent="0.35">
      <c r="E692" s="18">
        <v>45829</v>
      </c>
    </row>
    <row r="693" spans="5:5" x14ac:dyDescent="0.35">
      <c r="E693" s="18">
        <v>45830</v>
      </c>
    </row>
    <row r="694" spans="5:5" x14ac:dyDescent="0.35">
      <c r="E694" s="18">
        <v>45831</v>
      </c>
    </row>
    <row r="695" spans="5:5" x14ac:dyDescent="0.35">
      <c r="E695" s="18">
        <v>45832</v>
      </c>
    </row>
    <row r="696" spans="5:5" x14ac:dyDescent="0.35">
      <c r="E696" s="18">
        <v>45833</v>
      </c>
    </row>
    <row r="697" spans="5:5" x14ac:dyDescent="0.35">
      <c r="E697" s="18">
        <v>45834</v>
      </c>
    </row>
    <row r="698" spans="5:5" x14ac:dyDescent="0.35">
      <c r="E698" s="18">
        <v>45835</v>
      </c>
    </row>
    <row r="699" spans="5:5" x14ac:dyDescent="0.35">
      <c r="E699" s="18">
        <v>45836</v>
      </c>
    </row>
    <row r="700" spans="5:5" x14ac:dyDescent="0.35">
      <c r="E700" s="18">
        <v>45837</v>
      </c>
    </row>
    <row r="701" spans="5:5" x14ac:dyDescent="0.35">
      <c r="E701" s="18">
        <v>45838</v>
      </c>
    </row>
    <row r="702" spans="5:5" x14ac:dyDescent="0.35">
      <c r="E702" s="18">
        <v>45839</v>
      </c>
    </row>
    <row r="703" spans="5:5" x14ac:dyDescent="0.35">
      <c r="E703" s="18">
        <v>45840</v>
      </c>
    </row>
    <row r="704" spans="5:5" x14ac:dyDescent="0.35">
      <c r="E704" s="18">
        <v>45841</v>
      </c>
    </row>
    <row r="705" spans="5:5" x14ac:dyDescent="0.35">
      <c r="E705" s="18">
        <v>45842</v>
      </c>
    </row>
    <row r="706" spans="5:5" x14ac:dyDescent="0.35">
      <c r="E706" s="18">
        <v>45843</v>
      </c>
    </row>
    <row r="707" spans="5:5" x14ac:dyDescent="0.35">
      <c r="E707" s="18">
        <v>45844</v>
      </c>
    </row>
    <row r="708" spans="5:5" x14ac:dyDescent="0.35">
      <c r="E708" s="18">
        <v>45845</v>
      </c>
    </row>
    <row r="709" spans="5:5" x14ac:dyDescent="0.35">
      <c r="E709" s="18">
        <v>45846</v>
      </c>
    </row>
    <row r="710" spans="5:5" x14ac:dyDescent="0.35">
      <c r="E710" s="18">
        <v>45847</v>
      </c>
    </row>
    <row r="711" spans="5:5" x14ac:dyDescent="0.35">
      <c r="E711" s="18">
        <v>45848</v>
      </c>
    </row>
    <row r="712" spans="5:5" x14ac:dyDescent="0.35">
      <c r="E712" s="18">
        <v>45849</v>
      </c>
    </row>
    <row r="713" spans="5:5" x14ac:dyDescent="0.35">
      <c r="E713" s="18">
        <v>45850</v>
      </c>
    </row>
    <row r="714" spans="5:5" x14ac:dyDescent="0.35">
      <c r="E714" s="18">
        <v>45851</v>
      </c>
    </row>
    <row r="715" spans="5:5" x14ac:dyDescent="0.35">
      <c r="E715" s="18">
        <v>45852</v>
      </c>
    </row>
    <row r="716" spans="5:5" x14ac:dyDescent="0.35">
      <c r="E716" s="18">
        <v>45853</v>
      </c>
    </row>
    <row r="717" spans="5:5" x14ac:dyDescent="0.35">
      <c r="E717" s="18">
        <v>45854</v>
      </c>
    </row>
    <row r="718" spans="5:5" x14ac:dyDescent="0.35">
      <c r="E718" s="18">
        <v>45855</v>
      </c>
    </row>
    <row r="719" spans="5:5" x14ac:dyDescent="0.35">
      <c r="E719" s="18">
        <v>45856</v>
      </c>
    </row>
    <row r="720" spans="5:5" x14ac:dyDescent="0.35">
      <c r="E720" s="18">
        <v>45857</v>
      </c>
    </row>
    <row r="721" spans="5:5" x14ac:dyDescent="0.35">
      <c r="E721" s="18">
        <v>45858</v>
      </c>
    </row>
    <row r="722" spans="5:5" x14ac:dyDescent="0.35">
      <c r="E722" s="18">
        <v>45859</v>
      </c>
    </row>
    <row r="723" spans="5:5" x14ac:dyDescent="0.35">
      <c r="E723" s="18">
        <v>45860</v>
      </c>
    </row>
    <row r="724" spans="5:5" x14ac:dyDescent="0.35">
      <c r="E724" s="18">
        <v>45861</v>
      </c>
    </row>
    <row r="725" spans="5:5" x14ac:dyDescent="0.35">
      <c r="E725" s="18">
        <v>45862</v>
      </c>
    </row>
    <row r="726" spans="5:5" x14ac:dyDescent="0.35">
      <c r="E726" s="18">
        <v>45863</v>
      </c>
    </row>
    <row r="727" spans="5:5" x14ac:dyDescent="0.35">
      <c r="E727" s="18">
        <v>45864</v>
      </c>
    </row>
    <row r="728" spans="5:5" x14ac:dyDescent="0.35">
      <c r="E728" s="18">
        <v>45865</v>
      </c>
    </row>
    <row r="729" spans="5:5" x14ac:dyDescent="0.35">
      <c r="E729" s="18">
        <v>45866</v>
      </c>
    </row>
    <row r="730" spans="5:5" x14ac:dyDescent="0.35">
      <c r="E730" s="18">
        <v>45867</v>
      </c>
    </row>
    <row r="731" spans="5:5" x14ac:dyDescent="0.35">
      <c r="E731" s="18">
        <v>45868</v>
      </c>
    </row>
    <row r="732" spans="5:5" x14ac:dyDescent="0.35">
      <c r="E732" s="18">
        <v>45869</v>
      </c>
    </row>
    <row r="733" spans="5:5" x14ac:dyDescent="0.35">
      <c r="E733" s="18">
        <v>45870</v>
      </c>
    </row>
    <row r="734" spans="5:5" x14ac:dyDescent="0.35">
      <c r="E734" s="18">
        <v>45871</v>
      </c>
    </row>
    <row r="735" spans="5:5" x14ac:dyDescent="0.35">
      <c r="E735" s="18">
        <v>45872</v>
      </c>
    </row>
    <row r="736" spans="5:5" x14ac:dyDescent="0.35">
      <c r="E736" s="18">
        <v>45873</v>
      </c>
    </row>
    <row r="737" spans="5:5" x14ac:dyDescent="0.35">
      <c r="E737" s="18">
        <v>45874</v>
      </c>
    </row>
    <row r="738" spans="5:5" x14ac:dyDescent="0.35">
      <c r="E738" s="18">
        <v>45875</v>
      </c>
    </row>
    <row r="739" spans="5:5" x14ac:dyDescent="0.35">
      <c r="E739" s="18">
        <v>45876</v>
      </c>
    </row>
    <row r="740" spans="5:5" x14ac:dyDescent="0.35">
      <c r="E740" s="18">
        <v>45877</v>
      </c>
    </row>
    <row r="741" spans="5:5" x14ac:dyDescent="0.35">
      <c r="E741" s="18">
        <v>45878</v>
      </c>
    </row>
    <row r="742" spans="5:5" x14ac:dyDescent="0.35">
      <c r="E742" s="18">
        <v>45879</v>
      </c>
    </row>
    <row r="743" spans="5:5" x14ac:dyDescent="0.35">
      <c r="E743" s="18">
        <v>45880</v>
      </c>
    </row>
    <row r="744" spans="5:5" x14ac:dyDescent="0.35">
      <c r="E744" s="18">
        <v>45881</v>
      </c>
    </row>
    <row r="745" spans="5:5" x14ac:dyDescent="0.35">
      <c r="E745" s="18">
        <v>45882</v>
      </c>
    </row>
    <row r="746" spans="5:5" x14ac:dyDescent="0.35">
      <c r="E746" s="18">
        <v>45883</v>
      </c>
    </row>
    <row r="747" spans="5:5" x14ac:dyDescent="0.35">
      <c r="E747" s="18">
        <v>45884</v>
      </c>
    </row>
    <row r="748" spans="5:5" x14ac:dyDescent="0.35">
      <c r="E748" s="18">
        <v>45885</v>
      </c>
    </row>
    <row r="749" spans="5:5" x14ac:dyDescent="0.35">
      <c r="E749" s="18">
        <v>45886</v>
      </c>
    </row>
    <row r="750" spans="5:5" x14ac:dyDescent="0.35">
      <c r="E750" s="18">
        <v>45887</v>
      </c>
    </row>
    <row r="751" spans="5:5" x14ac:dyDescent="0.35">
      <c r="E751" s="18">
        <v>45888</v>
      </c>
    </row>
    <row r="752" spans="5:5" x14ac:dyDescent="0.35">
      <c r="E752" s="18">
        <v>45889</v>
      </c>
    </row>
    <row r="753" spans="5:5" x14ac:dyDescent="0.35">
      <c r="E753" s="18">
        <v>45890</v>
      </c>
    </row>
    <row r="754" spans="5:5" x14ac:dyDescent="0.35">
      <c r="E754" s="18">
        <v>45891</v>
      </c>
    </row>
    <row r="755" spans="5:5" x14ac:dyDescent="0.35">
      <c r="E755" s="18">
        <v>45892</v>
      </c>
    </row>
    <row r="756" spans="5:5" x14ac:dyDescent="0.35">
      <c r="E756" s="18">
        <v>45893</v>
      </c>
    </row>
    <row r="757" spans="5:5" x14ac:dyDescent="0.35">
      <c r="E757" s="18">
        <v>45894</v>
      </c>
    </row>
    <row r="758" spans="5:5" x14ac:dyDescent="0.35">
      <c r="E758" s="18">
        <v>45895</v>
      </c>
    </row>
    <row r="759" spans="5:5" x14ac:dyDescent="0.35">
      <c r="E759" s="18">
        <v>45896</v>
      </c>
    </row>
    <row r="760" spans="5:5" x14ac:dyDescent="0.35">
      <c r="E760" s="18">
        <v>45897</v>
      </c>
    </row>
    <row r="761" spans="5:5" x14ac:dyDescent="0.35">
      <c r="E761" s="18">
        <v>45898</v>
      </c>
    </row>
    <row r="762" spans="5:5" x14ac:dyDescent="0.35">
      <c r="E762" s="18">
        <v>45899</v>
      </c>
    </row>
    <row r="763" spans="5:5" x14ac:dyDescent="0.35">
      <c r="E763" s="18">
        <v>45900</v>
      </c>
    </row>
    <row r="764" spans="5:5" x14ac:dyDescent="0.35">
      <c r="E764" s="18">
        <v>45901</v>
      </c>
    </row>
    <row r="765" spans="5:5" x14ac:dyDescent="0.35">
      <c r="E765" s="18">
        <v>45902</v>
      </c>
    </row>
    <row r="766" spans="5:5" x14ac:dyDescent="0.35">
      <c r="E766" s="18">
        <v>45903</v>
      </c>
    </row>
    <row r="767" spans="5:5" x14ac:dyDescent="0.35">
      <c r="E767" s="18">
        <v>45904</v>
      </c>
    </row>
    <row r="768" spans="5:5" x14ac:dyDescent="0.35">
      <c r="E768" s="18">
        <v>45905</v>
      </c>
    </row>
    <row r="769" spans="5:5" x14ac:dyDescent="0.35">
      <c r="E769" s="18">
        <v>45906</v>
      </c>
    </row>
    <row r="770" spans="5:5" x14ac:dyDescent="0.35">
      <c r="E770" s="18">
        <v>45907</v>
      </c>
    </row>
    <row r="771" spans="5:5" x14ac:dyDescent="0.35">
      <c r="E771" s="18">
        <v>45908</v>
      </c>
    </row>
    <row r="772" spans="5:5" x14ac:dyDescent="0.35">
      <c r="E772" s="18">
        <v>45909</v>
      </c>
    </row>
    <row r="773" spans="5:5" x14ac:dyDescent="0.35">
      <c r="E773" s="18">
        <v>45910</v>
      </c>
    </row>
    <row r="774" spans="5:5" x14ac:dyDescent="0.35">
      <c r="E774" s="18">
        <v>45911</v>
      </c>
    </row>
    <row r="775" spans="5:5" x14ac:dyDescent="0.35">
      <c r="E775" s="18">
        <v>45912</v>
      </c>
    </row>
    <row r="776" spans="5:5" x14ac:dyDescent="0.35">
      <c r="E776" s="18">
        <v>45913</v>
      </c>
    </row>
    <row r="777" spans="5:5" x14ac:dyDescent="0.35">
      <c r="E777" s="18">
        <v>45914</v>
      </c>
    </row>
    <row r="778" spans="5:5" x14ac:dyDescent="0.35">
      <c r="E778" s="18">
        <v>45915</v>
      </c>
    </row>
    <row r="779" spans="5:5" x14ac:dyDescent="0.35">
      <c r="E779" s="18">
        <v>45916</v>
      </c>
    </row>
    <row r="780" spans="5:5" x14ac:dyDescent="0.35">
      <c r="E780" s="18">
        <v>45917</v>
      </c>
    </row>
    <row r="781" spans="5:5" x14ac:dyDescent="0.35">
      <c r="E781" s="18">
        <v>45918</v>
      </c>
    </row>
    <row r="782" spans="5:5" x14ac:dyDescent="0.35">
      <c r="E782" s="18">
        <v>45919</v>
      </c>
    </row>
    <row r="783" spans="5:5" x14ac:dyDescent="0.35">
      <c r="E783" s="18">
        <v>45920</v>
      </c>
    </row>
    <row r="784" spans="5:5" x14ac:dyDescent="0.35">
      <c r="E784" s="18">
        <v>45921</v>
      </c>
    </row>
    <row r="785" spans="5:5" x14ac:dyDescent="0.35">
      <c r="E785" s="18">
        <v>45922</v>
      </c>
    </row>
    <row r="786" spans="5:5" x14ac:dyDescent="0.35">
      <c r="E786" s="18">
        <v>45923</v>
      </c>
    </row>
    <row r="787" spans="5:5" x14ac:dyDescent="0.35">
      <c r="E787" s="18">
        <v>45924</v>
      </c>
    </row>
    <row r="788" spans="5:5" x14ac:dyDescent="0.35">
      <c r="E788" s="18">
        <v>45925</v>
      </c>
    </row>
    <row r="789" spans="5:5" x14ac:dyDescent="0.35">
      <c r="E789" s="18">
        <v>45926</v>
      </c>
    </row>
    <row r="790" spans="5:5" x14ac:dyDescent="0.35">
      <c r="E790" s="18">
        <v>45927</v>
      </c>
    </row>
    <row r="791" spans="5:5" x14ac:dyDescent="0.35">
      <c r="E791" s="18">
        <v>45928</v>
      </c>
    </row>
    <row r="792" spans="5:5" x14ac:dyDescent="0.35">
      <c r="E792" s="18">
        <v>45929</v>
      </c>
    </row>
    <row r="793" spans="5:5" x14ac:dyDescent="0.35">
      <c r="E793" s="18">
        <v>45930</v>
      </c>
    </row>
    <row r="794" spans="5:5" x14ac:dyDescent="0.35">
      <c r="E794" s="18">
        <v>45931</v>
      </c>
    </row>
    <row r="795" spans="5:5" x14ac:dyDescent="0.35">
      <c r="E795" s="18">
        <v>45932</v>
      </c>
    </row>
    <row r="796" spans="5:5" x14ac:dyDescent="0.35">
      <c r="E796" s="18">
        <v>45933</v>
      </c>
    </row>
    <row r="797" spans="5:5" x14ac:dyDescent="0.35">
      <c r="E797" s="18">
        <v>45934</v>
      </c>
    </row>
    <row r="798" spans="5:5" x14ac:dyDescent="0.35">
      <c r="E798" s="18">
        <v>45935</v>
      </c>
    </row>
    <row r="799" spans="5:5" x14ac:dyDescent="0.35">
      <c r="E799" s="18">
        <v>45936</v>
      </c>
    </row>
    <row r="800" spans="5:5" x14ac:dyDescent="0.35">
      <c r="E800" s="18">
        <v>45937</v>
      </c>
    </row>
    <row r="801" spans="5:5" x14ac:dyDescent="0.35">
      <c r="E801" s="18">
        <v>45938</v>
      </c>
    </row>
    <row r="802" spans="5:5" x14ac:dyDescent="0.35">
      <c r="E802" s="18">
        <v>45939</v>
      </c>
    </row>
    <row r="803" spans="5:5" x14ac:dyDescent="0.35">
      <c r="E803" s="18">
        <v>45940</v>
      </c>
    </row>
    <row r="804" spans="5:5" x14ac:dyDescent="0.35">
      <c r="E804" s="18">
        <v>45941</v>
      </c>
    </row>
    <row r="805" spans="5:5" x14ac:dyDescent="0.35">
      <c r="E805" s="18">
        <v>45942</v>
      </c>
    </row>
    <row r="806" spans="5:5" x14ac:dyDescent="0.35">
      <c r="E806" s="18">
        <v>45943</v>
      </c>
    </row>
    <row r="807" spans="5:5" x14ac:dyDescent="0.35">
      <c r="E807" s="18">
        <v>45944</v>
      </c>
    </row>
    <row r="808" spans="5:5" x14ac:dyDescent="0.35">
      <c r="E808" s="18">
        <v>45945</v>
      </c>
    </row>
    <row r="809" spans="5:5" x14ac:dyDescent="0.35">
      <c r="E809" s="18">
        <v>45946</v>
      </c>
    </row>
    <row r="810" spans="5:5" x14ac:dyDescent="0.35">
      <c r="E810" s="18">
        <v>45947</v>
      </c>
    </row>
    <row r="811" spans="5:5" x14ac:dyDescent="0.35">
      <c r="E811" s="18">
        <v>45948</v>
      </c>
    </row>
    <row r="812" spans="5:5" x14ac:dyDescent="0.35">
      <c r="E812" s="18">
        <v>45949</v>
      </c>
    </row>
    <row r="813" spans="5:5" x14ac:dyDescent="0.35">
      <c r="E813" s="18">
        <v>45950</v>
      </c>
    </row>
    <row r="814" spans="5:5" x14ac:dyDescent="0.35">
      <c r="E814" s="18">
        <v>45951</v>
      </c>
    </row>
    <row r="815" spans="5:5" x14ac:dyDescent="0.35">
      <c r="E815" s="18">
        <v>45952</v>
      </c>
    </row>
    <row r="816" spans="5:5" x14ac:dyDescent="0.35">
      <c r="E816" s="18">
        <v>45953</v>
      </c>
    </row>
    <row r="817" spans="5:5" x14ac:dyDescent="0.35">
      <c r="E817" s="18">
        <v>45954</v>
      </c>
    </row>
    <row r="818" spans="5:5" x14ac:dyDescent="0.35">
      <c r="E818" s="18">
        <v>45955</v>
      </c>
    </row>
    <row r="819" spans="5:5" x14ac:dyDescent="0.35">
      <c r="E819" s="18">
        <v>45956</v>
      </c>
    </row>
    <row r="820" spans="5:5" x14ac:dyDescent="0.35">
      <c r="E820" s="18">
        <v>45957</v>
      </c>
    </row>
    <row r="821" spans="5:5" x14ac:dyDescent="0.35">
      <c r="E821" s="18">
        <v>45958</v>
      </c>
    </row>
    <row r="822" spans="5:5" x14ac:dyDescent="0.35">
      <c r="E822" s="18">
        <v>45959</v>
      </c>
    </row>
    <row r="823" spans="5:5" x14ac:dyDescent="0.35">
      <c r="E823" s="18">
        <v>45960</v>
      </c>
    </row>
    <row r="824" spans="5:5" x14ac:dyDescent="0.35">
      <c r="E824" s="18">
        <v>45961</v>
      </c>
    </row>
    <row r="825" spans="5:5" x14ac:dyDescent="0.35">
      <c r="E825" s="18">
        <v>45962</v>
      </c>
    </row>
    <row r="826" spans="5:5" x14ac:dyDescent="0.35">
      <c r="E826" s="18">
        <v>45963</v>
      </c>
    </row>
    <row r="827" spans="5:5" x14ac:dyDescent="0.35">
      <c r="E827" s="18">
        <v>45964</v>
      </c>
    </row>
    <row r="828" spans="5:5" x14ac:dyDescent="0.35">
      <c r="E828" s="18">
        <v>45965</v>
      </c>
    </row>
    <row r="829" spans="5:5" x14ac:dyDescent="0.35">
      <c r="E829" s="18">
        <v>45966</v>
      </c>
    </row>
    <row r="830" spans="5:5" x14ac:dyDescent="0.35">
      <c r="E830" s="18">
        <v>45967</v>
      </c>
    </row>
    <row r="831" spans="5:5" x14ac:dyDescent="0.35">
      <c r="E831" s="18">
        <v>45968</v>
      </c>
    </row>
    <row r="832" spans="5:5" x14ac:dyDescent="0.35">
      <c r="E832" s="18">
        <v>45969</v>
      </c>
    </row>
    <row r="833" spans="5:5" x14ac:dyDescent="0.35">
      <c r="E833" s="18">
        <v>45970</v>
      </c>
    </row>
    <row r="834" spans="5:5" x14ac:dyDescent="0.35">
      <c r="E834" s="18">
        <v>45971</v>
      </c>
    </row>
    <row r="835" spans="5:5" x14ac:dyDescent="0.35">
      <c r="E835" s="18">
        <v>45972</v>
      </c>
    </row>
    <row r="836" spans="5:5" x14ac:dyDescent="0.35">
      <c r="E836" s="18">
        <v>45973</v>
      </c>
    </row>
    <row r="837" spans="5:5" x14ac:dyDescent="0.35">
      <c r="E837" s="18">
        <v>45974</v>
      </c>
    </row>
    <row r="838" spans="5:5" x14ac:dyDescent="0.35">
      <c r="E838" s="18">
        <v>45975</v>
      </c>
    </row>
    <row r="839" spans="5:5" x14ac:dyDescent="0.35">
      <c r="E839" s="18">
        <v>45976</v>
      </c>
    </row>
    <row r="840" spans="5:5" x14ac:dyDescent="0.35">
      <c r="E840" s="18">
        <v>45977</v>
      </c>
    </row>
    <row r="841" spans="5:5" x14ac:dyDescent="0.35">
      <c r="E841" s="18">
        <v>45978</v>
      </c>
    </row>
    <row r="842" spans="5:5" x14ac:dyDescent="0.35">
      <c r="E842" s="18">
        <v>45979</v>
      </c>
    </row>
    <row r="843" spans="5:5" x14ac:dyDescent="0.35">
      <c r="E843" s="18">
        <v>45980</v>
      </c>
    </row>
    <row r="844" spans="5:5" x14ac:dyDescent="0.35">
      <c r="E844" s="18">
        <v>45981</v>
      </c>
    </row>
    <row r="845" spans="5:5" x14ac:dyDescent="0.35">
      <c r="E845" s="18">
        <v>45982</v>
      </c>
    </row>
    <row r="846" spans="5:5" x14ac:dyDescent="0.35">
      <c r="E846" s="18">
        <v>45983</v>
      </c>
    </row>
    <row r="847" spans="5:5" x14ac:dyDescent="0.35">
      <c r="E847" s="18">
        <v>45984</v>
      </c>
    </row>
    <row r="848" spans="5:5" x14ac:dyDescent="0.35">
      <c r="E848" s="18">
        <v>45985</v>
      </c>
    </row>
    <row r="849" spans="5:5" x14ac:dyDescent="0.35">
      <c r="E849" s="18">
        <v>45986</v>
      </c>
    </row>
    <row r="850" spans="5:5" x14ac:dyDescent="0.35">
      <c r="E850" s="18">
        <v>45987</v>
      </c>
    </row>
    <row r="851" spans="5:5" x14ac:dyDescent="0.35">
      <c r="E851" s="18">
        <v>45988</v>
      </c>
    </row>
    <row r="852" spans="5:5" x14ac:dyDescent="0.35">
      <c r="E852" s="18">
        <v>45989</v>
      </c>
    </row>
    <row r="853" spans="5:5" x14ac:dyDescent="0.35">
      <c r="E853" s="18">
        <v>45990</v>
      </c>
    </row>
    <row r="854" spans="5:5" x14ac:dyDescent="0.35">
      <c r="E854" s="18">
        <v>45991</v>
      </c>
    </row>
    <row r="855" spans="5:5" x14ac:dyDescent="0.35">
      <c r="E855" s="18">
        <v>45992</v>
      </c>
    </row>
    <row r="856" spans="5:5" x14ac:dyDescent="0.35">
      <c r="E856" s="18">
        <v>45993</v>
      </c>
    </row>
    <row r="857" spans="5:5" x14ac:dyDescent="0.35">
      <c r="E857" s="18">
        <v>45994</v>
      </c>
    </row>
    <row r="858" spans="5:5" x14ac:dyDescent="0.35">
      <c r="E858" s="18">
        <v>45995</v>
      </c>
    </row>
    <row r="859" spans="5:5" x14ac:dyDescent="0.35">
      <c r="E859" s="18">
        <v>45996</v>
      </c>
    </row>
    <row r="860" spans="5:5" x14ac:dyDescent="0.35">
      <c r="E860" s="18">
        <v>45997</v>
      </c>
    </row>
    <row r="861" spans="5:5" x14ac:dyDescent="0.35">
      <c r="E861" s="18">
        <v>45998</v>
      </c>
    </row>
    <row r="862" spans="5:5" x14ac:dyDescent="0.35">
      <c r="E862" s="18">
        <v>45999</v>
      </c>
    </row>
    <row r="863" spans="5:5" x14ac:dyDescent="0.35">
      <c r="E863" s="18">
        <v>46000</v>
      </c>
    </row>
    <row r="864" spans="5:5" x14ac:dyDescent="0.35">
      <c r="E864" s="18">
        <v>46001</v>
      </c>
    </row>
    <row r="865" spans="5:5" x14ac:dyDescent="0.35">
      <c r="E865" s="18">
        <v>46002</v>
      </c>
    </row>
    <row r="866" spans="5:5" x14ac:dyDescent="0.35">
      <c r="E866" s="18">
        <v>46003</v>
      </c>
    </row>
    <row r="867" spans="5:5" x14ac:dyDescent="0.35">
      <c r="E867" s="18">
        <v>46004</v>
      </c>
    </row>
    <row r="868" spans="5:5" x14ac:dyDescent="0.35">
      <c r="E868" s="18">
        <v>46005</v>
      </c>
    </row>
    <row r="869" spans="5:5" x14ac:dyDescent="0.35">
      <c r="E869" s="18">
        <v>46006</v>
      </c>
    </row>
    <row r="870" spans="5:5" x14ac:dyDescent="0.35">
      <c r="E870" s="18">
        <v>46007</v>
      </c>
    </row>
    <row r="871" spans="5:5" x14ac:dyDescent="0.35">
      <c r="E871" s="18">
        <v>46008</v>
      </c>
    </row>
    <row r="872" spans="5:5" x14ac:dyDescent="0.35">
      <c r="E872" s="18">
        <v>46009</v>
      </c>
    </row>
    <row r="873" spans="5:5" x14ac:dyDescent="0.35">
      <c r="E873" s="18">
        <v>46010</v>
      </c>
    </row>
    <row r="874" spans="5:5" x14ac:dyDescent="0.35">
      <c r="E874" s="18">
        <v>46011</v>
      </c>
    </row>
    <row r="875" spans="5:5" x14ac:dyDescent="0.35">
      <c r="E875" s="18">
        <v>46012</v>
      </c>
    </row>
    <row r="876" spans="5:5" x14ac:dyDescent="0.35">
      <c r="E876" s="18">
        <v>46013</v>
      </c>
    </row>
    <row r="877" spans="5:5" x14ac:dyDescent="0.35">
      <c r="E877" s="18">
        <v>46014</v>
      </c>
    </row>
    <row r="878" spans="5:5" x14ac:dyDescent="0.35">
      <c r="E878" s="18">
        <v>46015</v>
      </c>
    </row>
    <row r="879" spans="5:5" x14ac:dyDescent="0.35">
      <c r="E879" s="18">
        <v>46016</v>
      </c>
    </row>
    <row r="880" spans="5:5" x14ac:dyDescent="0.35">
      <c r="E880" s="18">
        <v>46017</v>
      </c>
    </row>
    <row r="881" spans="5:5" x14ac:dyDescent="0.35">
      <c r="E881" s="18">
        <v>46018</v>
      </c>
    </row>
    <row r="882" spans="5:5" x14ac:dyDescent="0.35">
      <c r="E882" s="18">
        <v>46019</v>
      </c>
    </row>
    <row r="883" spans="5:5" x14ac:dyDescent="0.35">
      <c r="E883" s="18">
        <v>46020</v>
      </c>
    </row>
    <row r="884" spans="5:5" x14ac:dyDescent="0.35">
      <c r="E884" s="18">
        <v>46021</v>
      </c>
    </row>
    <row r="885" spans="5:5" x14ac:dyDescent="0.35">
      <c r="E885" s="18">
        <v>46022</v>
      </c>
    </row>
    <row r="886" spans="5:5" x14ac:dyDescent="0.35">
      <c r="E886" s="18">
        <v>46023</v>
      </c>
    </row>
    <row r="887" spans="5:5" x14ac:dyDescent="0.35">
      <c r="E887" s="18">
        <v>46024</v>
      </c>
    </row>
    <row r="888" spans="5:5" x14ac:dyDescent="0.35">
      <c r="E888" s="18">
        <v>46025</v>
      </c>
    </row>
    <row r="889" spans="5:5" x14ac:dyDescent="0.35">
      <c r="E889" s="18">
        <v>46026</v>
      </c>
    </row>
    <row r="890" spans="5:5" x14ac:dyDescent="0.35">
      <c r="E890" s="18">
        <v>46027</v>
      </c>
    </row>
    <row r="891" spans="5:5" x14ac:dyDescent="0.35">
      <c r="E891" s="18">
        <v>46028</v>
      </c>
    </row>
    <row r="892" spans="5:5" x14ac:dyDescent="0.35">
      <c r="E892" s="18">
        <v>46029</v>
      </c>
    </row>
    <row r="893" spans="5:5" x14ac:dyDescent="0.35">
      <c r="E893" s="18">
        <v>46030</v>
      </c>
    </row>
    <row r="894" spans="5:5" x14ac:dyDescent="0.35">
      <c r="E894" s="18">
        <v>46031</v>
      </c>
    </row>
    <row r="895" spans="5:5" x14ac:dyDescent="0.35">
      <c r="E895" s="18">
        <v>46032</v>
      </c>
    </row>
    <row r="896" spans="5:5" x14ac:dyDescent="0.35">
      <c r="E896" s="18">
        <v>46033</v>
      </c>
    </row>
    <row r="897" spans="5:5" x14ac:dyDescent="0.35">
      <c r="E897" s="18">
        <v>46034</v>
      </c>
    </row>
    <row r="898" spans="5:5" x14ac:dyDescent="0.35">
      <c r="E898" s="18">
        <v>46035</v>
      </c>
    </row>
    <row r="899" spans="5:5" x14ac:dyDescent="0.35">
      <c r="E899" s="18">
        <v>46036</v>
      </c>
    </row>
    <row r="900" spans="5:5" x14ac:dyDescent="0.35">
      <c r="E900" s="18">
        <v>46037</v>
      </c>
    </row>
    <row r="901" spans="5:5" x14ac:dyDescent="0.35">
      <c r="E901" s="18">
        <v>46038</v>
      </c>
    </row>
    <row r="902" spans="5:5" x14ac:dyDescent="0.35">
      <c r="E902" s="18">
        <v>46039</v>
      </c>
    </row>
    <row r="903" spans="5:5" x14ac:dyDescent="0.35">
      <c r="E903" s="18">
        <v>46040</v>
      </c>
    </row>
    <row r="904" spans="5:5" x14ac:dyDescent="0.35">
      <c r="E904" s="18">
        <v>46041</v>
      </c>
    </row>
    <row r="905" spans="5:5" x14ac:dyDescent="0.35">
      <c r="E905" s="18">
        <v>46042</v>
      </c>
    </row>
    <row r="906" spans="5:5" x14ac:dyDescent="0.35">
      <c r="E906" s="18">
        <v>46043</v>
      </c>
    </row>
    <row r="907" spans="5:5" x14ac:dyDescent="0.35">
      <c r="E907" s="18">
        <v>46044</v>
      </c>
    </row>
    <row r="908" spans="5:5" x14ac:dyDescent="0.35">
      <c r="E908" s="18">
        <v>46045</v>
      </c>
    </row>
    <row r="909" spans="5:5" x14ac:dyDescent="0.35">
      <c r="E909" s="18">
        <v>46046</v>
      </c>
    </row>
    <row r="910" spans="5:5" x14ac:dyDescent="0.35">
      <c r="E910" s="18">
        <v>46047</v>
      </c>
    </row>
    <row r="911" spans="5:5" x14ac:dyDescent="0.35">
      <c r="E911" s="18">
        <v>46048</v>
      </c>
    </row>
    <row r="912" spans="5:5" x14ac:dyDescent="0.35">
      <c r="E912" s="18">
        <v>46049</v>
      </c>
    </row>
    <row r="913" spans="5:5" x14ac:dyDescent="0.35">
      <c r="E913" s="18">
        <v>46050</v>
      </c>
    </row>
    <row r="914" spans="5:5" x14ac:dyDescent="0.35">
      <c r="E914" s="18">
        <v>46051</v>
      </c>
    </row>
    <row r="915" spans="5:5" x14ac:dyDescent="0.35">
      <c r="E915" s="18">
        <v>46052</v>
      </c>
    </row>
    <row r="916" spans="5:5" x14ac:dyDescent="0.35">
      <c r="E916" s="18">
        <v>46053</v>
      </c>
    </row>
    <row r="917" spans="5:5" x14ac:dyDescent="0.35">
      <c r="E917" s="18">
        <v>46054</v>
      </c>
    </row>
    <row r="918" spans="5:5" x14ac:dyDescent="0.35">
      <c r="E918" s="18">
        <v>46055</v>
      </c>
    </row>
    <row r="919" spans="5:5" x14ac:dyDescent="0.35">
      <c r="E919" s="18">
        <v>46056</v>
      </c>
    </row>
    <row r="920" spans="5:5" x14ac:dyDescent="0.35">
      <c r="E920" s="18">
        <v>46057</v>
      </c>
    </row>
    <row r="921" spans="5:5" x14ac:dyDescent="0.35">
      <c r="E921" s="18">
        <v>46058</v>
      </c>
    </row>
    <row r="922" spans="5:5" x14ac:dyDescent="0.35">
      <c r="E922" s="18">
        <v>46059</v>
      </c>
    </row>
    <row r="923" spans="5:5" x14ac:dyDescent="0.35">
      <c r="E923" s="18">
        <v>46060</v>
      </c>
    </row>
    <row r="924" spans="5:5" x14ac:dyDescent="0.35">
      <c r="E924" s="18">
        <v>46061</v>
      </c>
    </row>
    <row r="925" spans="5:5" x14ac:dyDescent="0.35">
      <c r="E925" s="18">
        <v>46062</v>
      </c>
    </row>
    <row r="926" spans="5:5" x14ac:dyDescent="0.35">
      <c r="E926" s="18">
        <v>46063</v>
      </c>
    </row>
    <row r="927" spans="5:5" x14ac:dyDescent="0.35">
      <c r="E927" s="18">
        <v>46064</v>
      </c>
    </row>
    <row r="928" spans="5:5" x14ac:dyDescent="0.35">
      <c r="E928" s="18">
        <v>46065</v>
      </c>
    </row>
    <row r="929" spans="5:5" x14ac:dyDescent="0.35">
      <c r="E929" s="18">
        <v>46066</v>
      </c>
    </row>
    <row r="930" spans="5:5" x14ac:dyDescent="0.35">
      <c r="E930" s="18">
        <v>46067</v>
      </c>
    </row>
    <row r="931" spans="5:5" x14ac:dyDescent="0.35">
      <c r="E931" s="18">
        <v>46068</v>
      </c>
    </row>
    <row r="932" spans="5:5" x14ac:dyDescent="0.35">
      <c r="E932" s="18">
        <v>46069</v>
      </c>
    </row>
    <row r="933" spans="5:5" x14ac:dyDescent="0.35">
      <c r="E933" s="18">
        <v>46070</v>
      </c>
    </row>
    <row r="934" spans="5:5" x14ac:dyDescent="0.35">
      <c r="E934" s="18">
        <v>46071</v>
      </c>
    </row>
    <row r="935" spans="5:5" x14ac:dyDescent="0.35">
      <c r="E935" s="18">
        <v>46072</v>
      </c>
    </row>
    <row r="936" spans="5:5" x14ac:dyDescent="0.35">
      <c r="E936" s="18">
        <v>46073</v>
      </c>
    </row>
    <row r="937" spans="5:5" x14ac:dyDescent="0.35">
      <c r="E937" s="18">
        <v>46074</v>
      </c>
    </row>
    <row r="938" spans="5:5" x14ac:dyDescent="0.35">
      <c r="E938" s="18">
        <v>46075</v>
      </c>
    </row>
    <row r="939" spans="5:5" x14ac:dyDescent="0.35">
      <c r="E939" s="18">
        <v>46076</v>
      </c>
    </row>
    <row r="940" spans="5:5" x14ac:dyDescent="0.35">
      <c r="E940" s="18">
        <v>46077</v>
      </c>
    </row>
    <row r="941" spans="5:5" x14ac:dyDescent="0.35">
      <c r="E941" s="18">
        <v>46078</v>
      </c>
    </row>
    <row r="942" spans="5:5" x14ac:dyDescent="0.35">
      <c r="E942" s="18">
        <v>46079</v>
      </c>
    </row>
    <row r="943" spans="5:5" x14ac:dyDescent="0.35">
      <c r="E943" s="18">
        <v>46080</v>
      </c>
    </row>
    <row r="944" spans="5:5" x14ac:dyDescent="0.35">
      <c r="E944" s="18">
        <v>46081</v>
      </c>
    </row>
    <row r="945" spans="5:5" x14ac:dyDescent="0.35">
      <c r="E945" s="18">
        <v>46082</v>
      </c>
    </row>
    <row r="946" spans="5:5" x14ac:dyDescent="0.35">
      <c r="E946" s="18">
        <v>46083</v>
      </c>
    </row>
    <row r="947" spans="5:5" x14ac:dyDescent="0.35">
      <c r="E947" s="18">
        <v>46084</v>
      </c>
    </row>
    <row r="948" spans="5:5" x14ac:dyDescent="0.35">
      <c r="E948" s="18">
        <v>46085</v>
      </c>
    </row>
    <row r="949" spans="5:5" x14ac:dyDescent="0.35">
      <c r="E949" s="18">
        <v>46086</v>
      </c>
    </row>
    <row r="950" spans="5:5" x14ac:dyDescent="0.35">
      <c r="E950" s="18">
        <v>46087</v>
      </c>
    </row>
    <row r="951" spans="5:5" x14ac:dyDescent="0.35">
      <c r="E951" s="18">
        <v>46088</v>
      </c>
    </row>
    <row r="952" spans="5:5" x14ac:dyDescent="0.35">
      <c r="E952" s="18">
        <v>46089</v>
      </c>
    </row>
    <row r="953" spans="5:5" x14ac:dyDescent="0.35">
      <c r="E953" s="18">
        <v>46090</v>
      </c>
    </row>
    <row r="954" spans="5:5" x14ac:dyDescent="0.35">
      <c r="E954" s="18">
        <v>46091</v>
      </c>
    </row>
    <row r="955" spans="5:5" x14ac:dyDescent="0.35">
      <c r="E955" s="18">
        <v>46092</v>
      </c>
    </row>
    <row r="956" spans="5:5" x14ac:dyDescent="0.35">
      <c r="E956" s="18">
        <v>46093</v>
      </c>
    </row>
    <row r="957" spans="5:5" x14ac:dyDescent="0.35">
      <c r="E957" s="18">
        <v>46094</v>
      </c>
    </row>
    <row r="958" spans="5:5" x14ac:dyDescent="0.35">
      <c r="E958" s="18">
        <v>46095</v>
      </c>
    </row>
    <row r="959" spans="5:5" x14ac:dyDescent="0.35">
      <c r="E959" s="18">
        <v>46096</v>
      </c>
    </row>
    <row r="960" spans="5:5" x14ac:dyDescent="0.35">
      <c r="E960" s="18">
        <v>46097</v>
      </c>
    </row>
    <row r="961" spans="5:5" x14ac:dyDescent="0.35">
      <c r="E961" s="18">
        <v>46098</v>
      </c>
    </row>
    <row r="962" spans="5:5" x14ac:dyDescent="0.35">
      <c r="E962" s="18">
        <v>46099</v>
      </c>
    </row>
    <row r="963" spans="5:5" x14ac:dyDescent="0.35">
      <c r="E963" s="18">
        <v>46100</v>
      </c>
    </row>
    <row r="964" spans="5:5" x14ac:dyDescent="0.35">
      <c r="E964" s="18">
        <v>46101</v>
      </c>
    </row>
    <row r="965" spans="5:5" x14ac:dyDescent="0.35">
      <c r="E965" s="18">
        <v>46102</v>
      </c>
    </row>
    <row r="966" spans="5:5" x14ac:dyDescent="0.35">
      <c r="E966" s="18">
        <v>46103</v>
      </c>
    </row>
    <row r="967" spans="5:5" x14ac:dyDescent="0.35">
      <c r="E967" s="18">
        <v>46104</v>
      </c>
    </row>
    <row r="968" spans="5:5" x14ac:dyDescent="0.35">
      <c r="E968" s="18">
        <v>46105</v>
      </c>
    </row>
    <row r="969" spans="5:5" x14ac:dyDescent="0.35">
      <c r="E969" s="18">
        <v>46106</v>
      </c>
    </row>
    <row r="970" spans="5:5" x14ac:dyDescent="0.35">
      <c r="E970" s="18">
        <v>46107</v>
      </c>
    </row>
    <row r="971" spans="5:5" x14ac:dyDescent="0.35">
      <c r="E971" s="18">
        <v>46108</v>
      </c>
    </row>
    <row r="972" spans="5:5" x14ac:dyDescent="0.35">
      <c r="E972" s="18">
        <v>46109</v>
      </c>
    </row>
    <row r="973" spans="5:5" x14ac:dyDescent="0.35">
      <c r="E973" s="18">
        <v>46110</v>
      </c>
    </row>
    <row r="974" spans="5:5" x14ac:dyDescent="0.35">
      <c r="E974" s="18">
        <v>46111</v>
      </c>
    </row>
    <row r="975" spans="5:5" x14ac:dyDescent="0.35">
      <c r="E975" s="18">
        <v>46112</v>
      </c>
    </row>
    <row r="976" spans="5:5" x14ac:dyDescent="0.35">
      <c r="E976" s="18">
        <v>46113</v>
      </c>
    </row>
    <row r="977" spans="5:5" x14ac:dyDescent="0.35">
      <c r="E977" s="18">
        <v>46114</v>
      </c>
    </row>
    <row r="978" spans="5:5" x14ac:dyDescent="0.35">
      <c r="E978" s="18">
        <v>46115</v>
      </c>
    </row>
    <row r="979" spans="5:5" x14ac:dyDescent="0.35">
      <c r="E979" s="18">
        <v>46116</v>
      </c>
    </row>
    <row r="980" spans="5:5" x14ac:dyDescent="0.35">
      <c r="E980" s="18">
        <v>46117</v>
      </c>
    </row>
    <row r="981" spans="5:5" x14ac:dyDescent="0.35">
      <c r="E981" s="18">
        <v>46118</v>
      </c>
    </row>
    <row r="982" spans="5:5" x14ac:dyDescent="0.35">
      <c r="E982" s="18">
        <v>46119</v>
      </c>
    </row>
    <row r="983" spans="5:5" x14ac:dyDescent="0.35">
      <c r="E983" s="18">
        <v>46120</v>
      </c>
    </row>
    <row r="984" spans="5:5" x14ac:dyDescent="0.35">
      <c r="E984" s="18">
        <v>46121</v>
      </c>
    </row>
    <row r="985" spans="5:5" x14ac:dyDescent="0.35">
      <c r="E985" s="18">
        <v>46122</v>
      </c>
    </row>
    <row r="986" spans="5:5" x14ac:dyDescent="0.35">
      <c r="E986" s="18">
        <v>46123</v>
      </c>
    </row>
    <row r="987" spans="5:5" x14ac:dyDescent="0.35">
      <c r="E987" s="18">
        <v>46124</v>
      </c>
    </row>
    <row r="988" spans="5:5" x14ac:dyDescent="0.35">
      <c r="E988" s="18">
        <v>46125</v>
      </c>
    </row>
    <row r="989" spans="5:5" x14ac:dyDescent="0.35">
      <c r="E989" s="18">
        <v>46126</v>
      </c>
    </row>
    <row r="990" spans="5:5" x14ac:dyDescent="0.35">
      <c r="E990" s="18">
        <v>46127</v>
      </c>
    </row>
    <row r="991" spans="5:5" x14ac:dyDescent="0.35">
      <c r="E991" s="18">
        <v>46128</v>
      </c>
    </row>
    <row r="992" spans="5:5" x14ac:dyDescent="0.35">
      <c r="E992" s="18">
        <v>46129</v>
      </c>
    </row>
    <row r="993" spans="5:5" x14ac:dyDescent="0.35">
      <c r="E993" s="18">
        <v>46130</v>
      </c>
    </row>
    <row r="994" spans="5:5" x14ac:dyDescent="0.35">
      <c r="E994" s="18">
        <v>46131</v>
      </c>
    </row>
    <row r="995" spans="5:5" x14ac:dyDescent="0.35">
      <c r="E995" s="18">
        <v>46132</v>
      </c>
    </row>
    <row r="996" spans="5:5" x14ac:dyDescent="0.35">
      <c r="E996" s="18">
        <v>46133</v>
      </c>
    </row>
    <row r="997" spans="5:5" x14ac:dyDescent="0.35">
      <c r="E997" s="18">
        <v>46134</v>
      </c>
    </row>
    <row r="998" spans="5:5" x14ac:dyDescent="0.35">
      <c r="E998" s="18">
        <v>46135</v>
      </c>
    </row>
    <row r="999" spans="5:5" x14ac:dyDescent="0.35">
      <c r="E999" s="18">
        <v>46136</v>
      </c>
    </row>
    <row r="1000" spans="5:5" x14ac:dyDescent="0.35">
      <c r="E1000" s="18">
        <v>46137</v>
      </c>
    </row>
    <row r="1001" spans="5:5" x14ac:dyDescent="0.35">
      <c r="E1001" s="18">
        <v>46138</v>
      </c>
    </row>
    <row r="1002" spans="5:5" x14ac:dyDescent="0.35">
      <c r="E1002" s="18">
        <v>46139</v>
      </c>
    </row>
    <row r="1003" spans="5:5" x14ac:dyDescent="0.35">
      <c r="E1003" s="18">
        <v>46140</v>
      </c>
    </row>
    <row r="1004" spans="5:5" x14ac:dyDescent="0.35">
      <c r="E1004" s="18">
        <v>46141</v>
      </c>
    </row>
    <row r="1005" spans="5:5" x14ac:dyDescent="0.35">
      <c r="E1005" s="18">
        <v>46142</v>
      </c>
    </row>
    <row r="1006" spans="5:5" x14ac:dyDescent="0.35">
      <c r="E1006" s="18">
        <v>46143</v>
      </c>
    </row>
    <row r="1007" spans="5:5" x14ac:dyDescent="0.35">
      <c r="E1007" s="18">
        <v>46144</v>
      </c>
    </row>
    <row r="1008" spans="5:5" x14ac:dyDescent="0.35">
      <c r="E1008" s="18">
        <v>46145</v>
      </c>
    </row>
    <row r="1009" spans="5:5" x14ac:dyDescent="0.35">
      <c r="E1009" s="18">
        <v>46146</v>
      </c>
    </row>
    <row r="1010" spans="5:5" x14ac:dyDescent="0.35">
      <c r="E1010" s="18">
        <v>46147</v>
      </c>
    </row>
    <row r="1011" spans="5:5" x14ac:dyDescent="0.35">
      <c r="E1011" s="18">
        <v>46148</v>
      </c>
    </row>
    <row r="1012" spans="5:5" x14ac:dyDescent="0.35">
      <c r="E1012" s="18">
        <v>46149</v>
      </c>
    </row>
    <row r="1013" spans="5:5" x14ac:dyDescent="0.35">
      <c r="E1013" s="18">
        <v>46150</v>
      </c>
    </row>
    <row r="1014" spans="5:5" x14ac:dyDescent="0.35">
      <c r="E1014" s="18">
        <v>46151</v>
      </c>
    </row>
    <row r="1015" spans="5:5" x14ac:dyDescent="0.35">
      <c r="E1015" s="18">
        <v>46152</v>
      </c>
    </row>
    <row r="1016" spans="5:5" x14ac:dyDescent="0.35">
      <c r="E1016" s="18">
        <v>46153</v>
      </c>
    </row>
    <row r="1017" spans="5:5" x14ac:dyDescent="0.35">
      <c r="E1017" s="18">
        <v>46154</v>
      </c>
    </row>
    <row r="1018" spans="5:5" x14ac:dyDescent="0.35">
      <c r="E1018" s="18">
        <v>46155</v>
      </c>
    </row>
    <row r="1019" spans="5:5" x14ac:dyDescent="0.35">
      <c r="E1019" s="18">
        <v>46156</v>
      </c>
    </row>
    <row r="1020" spans="5:5" x14ac:dyDescent="0.35">
      <c r="E1020" s="18">
        <v>46157</v>
      </c>
    </row>
    <row r="1021" spans="5:5" x14ac:dyDescent="0.35">
      <c r="E1021" s="18">
        <v>46158</v>
      </c>
    </row>
    <row r="1022" spans="5:5" x14ac:dyDescent="0.35">
      <c r="E1022" s="18">
        <v>46159</v>
      </c>
    </row>
    <row r="1023" spans="5:5" x14ac:dyDescent="0.35">
      <c r="E1023" s="18">
        <v>46160</v>
      </c>
    </row>
    <row r="1024" spans="5:5" x14ac:dyDescent="0.35">
      <c r="E1024" s="18">
        <v>46161</v>
      </c>
    </row>
    <row r="1025" spans="5:5" x14ac:dyDescent="0.35">
      <c r="E1025" s="18">
        <v>46162</v>
      </c>
    </row>
    <row r="1026" spans="5:5" x14ac:dyDescent="0.35">
      <c r="E1026" s="18">
        <v>46163</v>
      </c>
    </row>
    <row r="1027" spans="5:5" x14ac:dyDescent="0.35">
      <c r="E1027" s="18">
        <v>46164</v>
      </c>
    </row>
    <row r="1028" spans="5:5" x14ac:dyDescent="0.35">
      <c r="E1028" s="18">
        <v>46165</v>
      </c>
    </row>
    <row r="1029" spans="5:5" x14ac:dyDescent="0.35">
      <c r="E1029" s="18">
        <v>46166</v>
      </c>
    </row>
    <row r="1030" spans="5:5" x14ac:dyDescent="0.35">
      <c r="E1030" s="18">
        <v>46167</v>
      </c>
    </row>
    <row r="1031" spans="5:5" x14ac:dyDescent="0.35">
      <c r="E1031" s="18">
        <v>46168</v>
      </c>
    </row>
    <row r="1032" spans="5:5" x14ac:dyDescent="0.35">
      <c r="E1032" s="18">
        <v>46169</v>
      </c>
    </row>
    <row r="1033" spans="5:5" x14ac:dyDescent="0.35">
      <c r="E1033" s="18">
        <v>46170</v>
      </c>
    </row>
    <row r="1034" spans="5:5" x14ac:dyDescent="0.35">
      <c r="E1034" s="18">
        <v>46171</v>
      </c>
    </row>
    <row r="1035" spans="5:5" x14ac:dyDescent="0.35">
      <c r="E1035" s="18">
        <v>46172</v>
      </c>
    </row>
    <row r="1036" spans="5:5" x14ac:dyDescent="0.35">
      <c r="E1036" s="18">
        <v>46173</v>
      </c>
    </row>
    <row r="1037" spans="5:5" x14ac:dyDescent="0.35">
      <c r="E1037" s="18">
        <v>46174</v>
      </c>
    </row>
    <row r="1038" spans="5:5" x14ac:dyDescent="0.35">
      <c r="E1038" s="18">
        <v>46175</v>
      </c>
    </row>
    <row r="1039" spans="5:5" x14ac:dyDescent="0.35">
      <c r="E1039" s="18">
        <v>46176</v>
      </c>
    </row>
    <row r="1040" spans="5:5" x14ac:dyDescent="0.35">
      <c r="E1040" s="18">
        <v>46177</v>
      </c>
    </row>
    <row r="1041" spans="5:5" x14ac:dyDescent="0.35">
      <c r="E1041" s="18">
        <v>46178</v>
      </c>
    </row>
    <row r="1042" spans="5:5" x14ac:dyDescent="0.35">
      <c r="E1042" s="18">
        <v>46179</v>
      </c>
    </row>
    <row r="1043" spans="5:5" x14ac:dyDescent="0.35">
      <c r="E1043" s="18">
        <v>46180</v>
      </c>
    </row>
    <row r="1044" spans="5:5" x14ac:dyDescent="0.35">
      <c r="E1044" s="18">
        <v>46181</v>
      </c>
    </row>
    <row r="1045" spans="5:5" x14ac:dyDescent="0.35">
      <c r="E1045" s="18">
        <v>46182</v>
      </c>
    </row>
    <row r="1046" spans="5:5" x14ac:dyDescent="0.35">
      <c r="E1046" s="18">
        <v>46183</v>
      </c>
    </row>
    <row r="1047" spans="5:5" x14ac:dyDescent="0.35">
      <c r="E1047" s="18">
        <v>46184</v>
      </c>
    </row>
    <row r="1048" spans="5:5" x14ac:dyDescent="0.35">
      <c r="E1048" s="18">
        <v>46185</v>
      </c>
    </row>
    <row r="1049" spans="5:5" x14ac:dyDescent="0.35">
      <c r="E1049" s="18">
        <v>46186</v>
      </c>
    </row>
    <row r="1050" spans="5:5" x14ac:dyDescent="0.35">
      <c r="E1050" s="18">
        <v>46187</v>
      </c>
    </row>
  </sheetData>
  <autoFilter ref="T2:V367" xr:uid="{00000000-0001-0000-0100-000000000000}">
    <sortState xmlns:xlrd2="http://schemas.microsoft.com/office/spreadsheetml/2017/richdata2" ref="T3:V367">
      <sortCondition ref="T2:T367"/>
    </sortState>
  </autoFilter>
  <conditionalFormatting sqref="T122:T124">
    <cfRule type="expression" dxfId="13" priority="4">
      <formula>IF($J262&lt;-100,TRUE,FALSE)</formula>
    </cfRule>
  </conditionalFormatting>
  <conditionalFormatting sqref="T125:T128">
    <cfRule type="expression" dxfId="12" priority="3">
      <formula>IF($J268&lt;-100,TRUE,FALSE)</formula>
    </cfRule>
  </conditionalFormatting>
  <conditionalFormatting sqref="T129">
    <cfRule type="expression" dxfId="11" priority="5">
      <formula>IF($J276&lt;-100,TRUE,FALSE)</formula>
    </cfRule>
  </conditionalFormatting>
  <conditionalFormatting sqref="T130:T132">
    <cfRule type="expression" dxfId="10" priority="1">
      <formula>IF($J278&lt;-100,TRUE,FALSE)</formula>
    </cfRule>
  </conditionalFormatting>
  <conditionalFormatting sqref="T133">
    <cfRule type="expression" dxfId="9" priority="8">
      <formula>IF($J285&lt;-100,TRUE,FALSE)</formula>
    </cfRule>
  </conditionalFormatting>
  <conditionalFormatting sqref="T134">
    <cfRule type="expression" dxfId="8" priority="7">
      <formula>IF($J293&lt;-100,TRUE,FALSE)</formula>
    </cfRule>
  </conditionalFormatting>
  <conditionalFormatting sqref="T135:T136">
    <cfRule type="expression" dxfId="7" priority="14">
      <formula>IF($J295&lt;-100,TRUE,FALSE)</formula>
    </cfRule>
  </conditionalFormatting>
  <conditionalFormatting sqref="T137:T138">
    <cfRule type="expression" dxfId="6" priority="9">
      <formula>IF($J298&lt;-100,TRUE,FALSE)</formula>
    </cfRule>
  </conditionalFormatting>
  <conditionalFormatting sqref="T139">
    <cfRule type="expression" dxfId="5" priority="10">
      <formula>IF($J301&lt;-100,TRUE,FALSE)</formula>
    </cfRule>
  </conditionalFormatting>
  <conditionalFormatting sqref="T140">
    <cfRule type="expression" dxfId="4" priority="11">
      <formula>IF($J304&lt;-100,TRUE,FALSE)</formula>
    </cfRule>
  </conditionalFormatting>
  <conditionalFormatting sqref="T141">
    <cfRule type="expression" dxfId="3" priority="2">
      <formula>IF($J307&lt;-100,TRUE,FALSE)</formula>
    </cfRule>
  </conditionalFormatting>
  <conditionalFormatting sqref="T142:T143">
    <cfRule type="expression" dxfId="2" priority="12">
      <formula>IF($J311&lt;-100,TRUE,FALSE)</formula>
    </cfRule>
  </conditionalFormatting>
  <conditionalFormatting sqref="T144:T145">
    <cfRule type="expression" dxfId="1" priority="6">
      <formula>IF($J315&lt;-100,TRUE,FALSE)</formula>
    </cfRule>
  </conditionalFormatting>
  <conditionalFormatting sqref="T146:T221">
    <cfRule type="expression" dxfId="0" priority="13">
      <formula>IF($J318&lt;-100,TRUE,FALSE)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5174f9-fddb-4d4b-b8b4-9014f880f1c9">
      <Terms xmlns="http://schemas.microsoft.com/office/infopath/2007/PartnerControls"/>
    </lcf76f155ced4ddcb4097134ff3c332f>
    <TaxCatchAll xmlns="969c0f26-9ecd-4240-99ba-925dd71590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9AA33A0C7584FB3B5E7E1969AB8D7" ma:contentTypeVersion="15" ma:contentTypeDescription="Create a new document." ma:contentTypeScope="" ma:versionID="5d43f3f18060a183cc573d7290ce2ba6">
  <xsd:schema xmlns:xsd="http://www.w3.org/2001/XMLSchema" xmlns:xs="http://www.w3.org/2001/XMLSchema" xmlns:p="http://schemas.microsoft.com/office/2006/metadata/properties" xmlns:ns2="e85174f9-fddb-4d4b-b8b4-9014f880f1c9" xmlns:ns3="969c0f26-9ecd-4240-99ba-925dd71590f0" targetNamespace="http://schemas.microsoft.com/office/2006/metadata/properties" ma:root="true" ma:fieldsID="6d6c215759dc43edfb5de9e4a5ce1d2e" ns2:_="" ns3:_="">
    <xsd:import namespace="e85174f9-fddb-4d4b-b8b4-9014f880f1c9"/>
    <xsd:import namespace="969c0f26-9ecd-4240-99ba-925dd7159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174f9-fddb-4d4b-b8b4-9014f880f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c0f26-9ecd-4240-99ba-925dd71590f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22a61d2-5350-4d9a-84d0-7a80e727b354}" ma:internalName="TaxCatchAll" ma:showField="CatchAllData" ma:web="969c0f26-9ecd-4240-99ba-925dd7159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A1723A-AB3F-41B0-A33F-D4E8D3E3C243}">
  <ds:schemaRefs>
    <ds:schemaRef ds:uri="http://schemas.microsoft.com/office/2006/metadata/properties"/>
    <ds:schemaRef ds:uri="http://schemas.microsoft.com/office/infopath/2007/PartnerControls"/>
    <ds:schemaRef ds:uri="e85174f9-fddb-4d4b-b8b4-9014f880f1c9"/>
    <ds:schemaRef ds:uri="969c0f26-9ecd-4240-99ba-925dd71590f0"/>
  </ds:schemaRefs>
</ds:datastoreItem>
</file>

<file path=customXml/itemProps2.xml><?xml version="1.0" encoding="utf-8"?>
<ds:datastoreItem xmlns:ds="http://schemas.openxmlformats.org/officeDocument/2006/customXml" ds:itemID="{1BB4D3E6-D919-44C6-8C99-A0CA0075D6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D44B4-82B3-4E3E-ACBE-3452E7DD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174f9-fddb-4d4b-b8b4-9014f880f1c9"/>
    <ds:schemaRef ds:uri="969c0f26-9ecd-4240-99ba-925dd7159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 Voucher Guidance</vt:lpstr>
      <vt:lpstr>Payments Voucher (Template)</vt:lpstr>
      <vt:lpstr>Key</vt:lpstr>
    </vt:vector>
  </TitlesOfParts>
  <Manager/>
  <Company>University of the West of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Blades</dc:creator>
  <cp:keywords/>
  <dc:description/>
  <cp:lastModifiedBy>Em Harvey</cp:lastModifiedBy>
  <cp:revision/>
  <dcterms:created xsi:type="dcterms:W3CDTF">2019-12-18T11:39:01Z</dcterms:created>
  <dcterms:modified xsi:type="dcterms:W3CDTF">2025-01-16T15:48:19Z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0x010100E969AA33A0C7584FB3B5E7E1969AB8D7</vt:lpwstr>
  </property>
  <property fmtid="{D5CDD505-2E9C-101B-9397-08002B2CF9AE}" pid="3" name="MediaServiceImageTags">
    <vt:lpwstr/>
  </property>
</Properties>
</file>